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ne dokument\"/>
    </mc:Choice>
  </mc:AlternateContent>
  <bookViews>
    <workbookView xWindow="0" yWindow="0" windowWidth="28800" windowHeight="12300" activeTab="4"/>
  </bookViews>
  <sheets>
    <sheet name="Tiltak - alle" sheetId="1" r:id="rId1"/>
    <sheet name="Tiltak - just skule" sheetId="7" r:id="rId2"/>
    <sheet name="Tiltak - prioritert 1" sheetId="4" r:id="rId3"/>
    <sheet name="Tiltak - utan skule" sheetId="5" r:id="rId4"/>
    <sheet name="Tiltak - ikkje prioritert" sheetId="3" r:id="rId5"/>
    <sheet name="Oppsummering" sheetId="6" r:id="rId6"/>
  </sheets>
  <definedNames>
    <definedName name="_xlnm._FilterDatabase" localSheetId="0" hidden="1">'Tiltak - alle'!$A$2:$J$34</definedName>
    <definedName name="_xlnm._FilterDatabase" localSheetId="4" hidden="1">'Tiltak - ikkje prioritert'!$A$2:$J$2</definedName>
    <definedName name="_xlnm._FilterDatabase" localSheetId="1" hidden="1">'Tiltak - just skule'!$A$2:$J$34</definedName>
    <definedName name="_xlnm._FilterDatabase" localSheetId="2" hidden="1">'Tiltak - prioritert 1'!$A$2:$J$14</definedName>
    <definedName name="_xlnm._FilterDatabase" localSheetId="3" hidden="1">'Tiltak - utan skule'!$A$2:$J$32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7" l="1"/>
  <c r="J8" i="7"/>
  <c r="J9" i="7"/>
  <c r="J11" i="7"/>
  <c r="J12" i="7"/>
  <c r="J13" i="7"/>
  <c r="J15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7" i="7"/>
  <c r="J38" i="7"/>
  <c r="J39" i="7"/>
  <c r="J40" i="7"/>
  <c r="J41" i="7"/>
  <c r="J42" i="7"/>
  <c r="J43" i="7"/>
  <c r="J46" i="7"/>
  <c r="J47" i="7"/>
  <c r="J48" i="7"/>
  <c r="J49" i="7"/>
  <c r="J50" i="7"/>
  <c r="J3" i="7"/>
  <c r="H52" i="7" l="1"/>
  <c r="G52" i="7"/>
  <c r="F52" i="7"/>
  <c r="E52" i="7"/>
  <c r="H44" i="7"/>
  <c r="G44" i="7"/>
  <c r="F44" i="7"/>
  <c r="E44" i="7"/>
  <c r="G34" i="7"/>
  <c r="F34" i="7"/>
  <c r="F33" i="7"/>
  <c r="E35" i="7" s="1"/>
  <c r="E1" i="7" s="1"/>
  <c r="C4" i="6" s="1"/>
  <c r="C13" i="6" s="1"/>
  <c r="H16" i="7"/>
  <c r="G16" i="7"/>
  <c r="F16" i="7"/>
  <c r="E16" i="7"/>
  <c r="H6" i="7"/>
  <c r="G6" i="7"/>
  <c r="F6" i="7"/>
  <c r="E6" i="7"/>
  <c r="F34" i="1"/>
  <c r="F35" i="7" l="1"/>
  <c r="F1" i="7" s="1"/>
  <c r="D4" i="6" s="1"/>
  <c r="D13" i="6" s="1"/>
  <c r="H34" i="7"/>
  <c r="F1" i="3"/>
  <c r="G1" i="3"/>
  <c r="H1" i="3"/>
  <c r="E1" i="3"/>
  <c r="H49" i="5"/>
  <c r="G49" i="5"/>
  <c r="F49" i="5"/>
  <c r="E49" i="5"/>
  <c r="H42" i="5"/>
  <c r="G42" i="5"/>
  <c r="F42" i="5"/>
  <c r="E42" i="5"/>
  <c r="F33" i="5"/>
  <c r="H16" i="5"/>
  <c r="G16" i="5"/>
  <c r="F16" i="5"/>
  <c r="E16" i="5"/>
  <c r="H6" i="5"/>
  <c r="G6" i="5"/>
  <c r="F6" i="5"/>
  <c r="E6" i="5"/>
  <c r="G28" i="4"/>
  <c r="F7" i="4"/>
  <c r="G7" i="4"/>
  <c r="H7" i="4"/>
  <c r="E7" i="4"/>
  <c r="H24" i="4"/>
  <c r="G24" i="4"/>
  <c r="F24" i="4"/>
  <c r="E24" i="4"/>
  <c r="H21" i="4"/>
  <c r="G21" i="4"/>
  <c r="F21" i="4"/>
  <c r="E21" i="4"/>
  <c r="F14" i="4"/>
  <c r="G14" i="4" s="1"/>
  <c r="E13" i="4"/>
  <c r="H51" i="1"/>
  <c r="G51" i="1"/>
  <c r="F51" i="1"/>
  <c r="E51" i="1"/>
  <c r="H44" i="1"/>
  <c r="G44" i="1"/>
  <c r="F44" i="1"/>
  <c r="E44" i="1"/>
  <c r="G34" i="1"/>
  <c r="H34" i="1" s="1"/>
  <c r="E33" i="1"/>
  <c r="H16" i="1"/>
  <c r="G16" i="1"/>
  <c r="F16" i="1"/>
  <c r="E16" i="1"/>
  <c r="H6" i="1"/>
  <c r="G6" i="1"/>
  <c r="F6" i="1"/>
  <c r="E6" i="1"/>
  <c r="G35" i="7" l="1"/>
  <c r="G1" i="7" s="1"/>
  <c r="E4" i="6" s="1"/>
  <c r="E13" i="6" s="1"/>
  <c r="H35" i="7"/>
  <c r="H1" i="7" s="1"/>
  <c r="F4" i="6" s="1"/>
  <c r="F13" i="6" s="1"/>
  <c r="F1" i="5"/>
  <c r="D6" i="6" s="1"/>
  <c r="E33" i="5"/>
  <c r="E1" i="5" s="1"/>
  <c r="C6" i="6" s="1"/>
  <c r="F28" i="4"/>
  <c r="E14" i="4"/>
  <c r="E28" i="4" s="1"/>
  <c r="F15" i="4"/>
  <c r="F1" i="4" s="1"/>
  <c r="D5" i="6" s="1"/>
  <c r="G15" i="4"/>
  <c r="G1" i="4" s="1"/>
  <c r="E5" i="6" s="1"/>
  <c r="H14" i="4"/>
  <c r="H28" i="4" s="1"/>
  <c r="E34" i="1"/>
  <c r="E35" i="1" s="1"/>
  <c r="E1" i="1" s="1"/>
  <c r="C3" i="6" s="1"/>
  <c r="G35" i="1"/>
  <c r="G1" i="1" s="1"/>
  <c r="E3" i="6" s="1"/>
  <c r="F35" i="1" l="1"/>
  <c r="F1" i="1" s="1"/>
  <c r="D3" i="6" s="1"/>
  <c r="G33" i="5"/>
  <c r="G1" i="5" s="1"/>
  <c r="E6" i="6" s="1"/>
  <c r="E15" i="4"/>
  <c r="E1" i="4" s="1"/>
  <c r="C5" i="6" s="1"/>
  <c r="H15" i="4"/>
  <c r="H1" i="4" s="1"/>
  <c r="F5" i="6" s="1"/>
  <c r="H35" i="1"/>
  <c r="H1" i="1" s="1"/>
  <c r="F3" i="6" s="1"/>
  <c r="H33" i="5" l="1"/>
  <c r="H1" i="5" s="1"/>
  <c r="F6" i="6" s="1"/>
</calcChain>
</file>

<file path=xl/comments1.xml><?xml version="1.0" encoding="utf-8"?>
<comments xmlns="http://schemas.openxmlformats.org/spreadsheetml/2006/main">
  <authors>
    <author>Monica Cecilie Torp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Monica Cecilie Torp:</t>
        </r>
        <r>
          <rPr>
            <sz val="9"/>
            <color indexed="81"/>
            <rFont val="Tahoma"/>
            <charset val="1"/>
          </rPr>
          <t xml:space="preserve">
Forbetringstiltak - men vanskeleg å fastsette ein innsparingssum
</t>
        </r>
      </text>
    </comment>
  </commentList>
</comments>
</file>

<file path=xl/comments2.xml><?xml version="1.0" encoding="utf-8"?>
<comments xmlns="http://schemas.openxmlformats.org/spreadsheetml/2006/main">
  <authors>
    <author>Monica Cecilie Torp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Monica Cecilie Torp:</t>
        </r>
        <r>
          <rPr>
            <sz val="9"/>
            <color indexed="81"/>
            <rFont val="Tahoma"/>
            <charset val="1"/>
          </rPr>
          <t xml:space="preserve">
Forbetringstiltak - men vanskeleg å fastsette ein innsparingssum
</t>
        </r>
      </text>
    </comment>
  </commentList>
</comments>
</file>

<file path=xl/comments3.xml><?xml version="1.0" encoding="utf-8"?>
<comments xmlns="http://schemas.openxmlformats.org/spreadsheetml/2006/main">
  <authors>
    <author>Monica Cecilie Torp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Monica Cecilie Torp:</t>
        </r>
        <r>
          <rPr>
            <sz val="9"/>
            <color indexed="81"/>
            <rFont val="Tahoma"/>
            <charset val="1"/>
          </rPr>
          <t xml:space="preserve">
Forbetringstiltak - men vanskeleg å fastsette ein innsparingssum
</t>
        </r>
      </text>
    </comment>
  </commentList>
</comments>
</file>

<file path=xl/comments4.xml><?xml version="1.0" encoding="utf-8"?>
<comments xmlns="http://schemas.openxmlformats.org/spreadsheetml/2006/main">
  <authors>
    <author>Monica Cecilie Torp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Monica Cecilie Torp:</t>
        </r>
        <r>
          <rPr>
            <sz val="9"/>
            <color indexed="81"/>
            <rFont val="Tahoma"/>
            <charset val="1"/>
          </rPr>
          <t xml:space="preserve">
Forbetringstiltak - men vanskeleg å fastsette ein innsparingssum
</t>
        </r>
      </text>
    </comment>
  </commentList>
</comments>
</file>

<file path=xl/comments5.xml><?xml version="1.0" encoding="utf-8"?>
<comments xmlns="http://schemas.openxmlformats.org/spreadsheetml/2006/main">
  <authors>
    <author>Monica Cecilie Torp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Monica Cecilie Torp:</t>
        </r>
        <r>
          <rPr>
            <sz val="9"/>
            <color indexed="81"/>
            <rFont val="Tahoma"/>
            <charset val="1"/>
          </rPr>
          <t xml:space="preserve">
Forbetringstiltak - men vanskeleg å fastsette ein innsparingssum
</t>
        </r>
      </text>
    </comment>
  </commentList>
</comments>
</file>

<file path=xl/sharedStrings.xml><?xml version="1.0" encoding="utf-8"?>
<sst xmlns="http://schemas.openxmlformats.org/spreadsheetml/2006/main" count="535" uniqueCount="151">
  <si>
    <t>Område</t>
  </si>
  <si>
    <t>Ansvar</t>
  </si>
  <si>
    <t>Ansvarsområde</t>
  </si>
  <si>
    <t>Tiltak</t>
  </si>
  <si>
    <t>FORBETRING</t>
  </si>
  <si>
    <t>Kommentar</t>
  </si>
  <si>
    <t>Folkevalde</t>
  </si>
  <si>
    <t>Fellesrådet</t>
  </si>
  <si>
    <t>Fjerne budsjett fellesrådet</t>
  </si>
  <si>
    <t>Kommunestyre</t>
  </si>
  <si>
    <t>Redusere overføringar til politiske parti med 50%</t>
  </si>
  <si>
    <t>Redusere møtegodtgjersle</t>
  </si>
  <si>
    <t>10 FOLKEVALDE</t>
  </si>
  <si>
    <t>Sentral</t>
  </si>
  <si>
    <t>Bedriftshelseteneste</t>
  </si>
  <si>
    <t>Abo på bedhelse - mindre bruk</t>
  </si>
  <si>
    <t>1521/1528</t>
  </si>
  <si>
    <t>Personal</t>
  </si>
  <si>
    <t>Naturleg avgang</t>
  </si>
  <si>
    <t>Felles kontigentar</t>
  </si>
  <si>
    <t>Seie opp avtala med Transparancey Norway</t>
  </si>
  <si>
    <t>MOT</t>
  </si>
  <si>
    <t xml:space="preserve">Endre MOT-tilsett-delen - </t>
  </si>
  <si>
    <t>Ikkje seie opp MOT, men at dei som er MOT-tilsette halvererer tida dei jobbar med MOT… Og heller går inn i "vanleg" undervisning</t>
  </si>
  <si>
    <t>Kommunedirektør</t>
  </si>
  <si>
    <t>Reduksjon innkjøp kontingent/lisensar/andre tenester</t>
  </si>
  <si>
    <t>Redusere overføringar til andre</t>
  </si>
  <si>
    <t>Landbrukskontor</t>
  </si>
  <si>
    <t>Reduksjon budsjett</t>
  </si>
  <si>
    <t>Økonomi</t>
  </si>
  <si>
    <t>15 SENTRALADMINISTRASJONEN</t>
  </si>
  <si>
    <t>Hasund skule</t>
  </si>
  <si>
    <t>Reduksjon assistentstilling</t>
  </si>
  <si>
    <t>Digitalisering av enkelte læremiddel</t>
  </si>
  <si>
    <t>Ulstein skule</t>
  </si>
  <si>
    <t>Ulsteinvik barneskule</t>
  </si>
  <si>
    <t>Ulstein ungdomsskule</t>
  </si>
  <si>
    <t>Reduksjon vaktmeister</t>
  </si>
  <si>
    <t>PPT</t>
  </si>
  <si>
    <t>Effektivisering/digitalisering administrative oppgåver</t>
  </si>
  <si>
    <t>Ulstein kompetansesenter</t>
  </si>
  <si>
    <t>Reduksjon bemanning</t>
  </si>
  <si>
    <t>Kulturskulen</t>
  </si>
  <si>
    <t>Diverse; Auka pris, gruppeundervisning, breiddeprogra</t>
  </si>
  <si>
    <t>Ulsteinhallen</t>
  </si>
  <si>
    <t>Innføre halleige Ulsteinhallen</t>
  </si>
  <si>
    <t>Idrettshal og badeanlegg</t>
  </si>
  <si>
    <t>Innføre allidrettstilbod 4/5klasse</t>
  </si>
  <si>
    <t xml:space="preserve">Reduksjon opningstid bad </t>
  </si>
  <si>
    <t>Innføre halleige Ulstein arena</t>
  </si>
  <si>
    <t>Adm oppvekst</t>
  </si>
  <si>
    <t>Digitalisering og effektivisering administrasjon oppvekst</t>
  </si>
  <si>
    <t>Undervisning andre komuner</t>
  </si>
  <si>
    <t>Færre elevar</t>
  </si>
  <si>
    <t>Endring skulestruktur</t>
  </si>
  <si>
    <t>Endra drift (reinhald / vaktmeister) ved endra skule struktur</t>
  </si>
  <si>
    <t>20 OPPVEKST</t>
  </si>
  <si>
    <t>3030/3019</t>
  </si>
  <si>
    <t>Generell reduksjon budsjett</t>
  </si>
  <si>
    <t>Brann</t>
  </si>
  <si>
    <t>Deler av husleige skal på feiarsjølvkost (alt 1+2)</t>
  </si>
  <si>
    <t>Deler av husleige skal på feiarsjølvkost (alt 1)</t>
  </si>
  <si>
    <t>Korrigering økonomisk overføring vaktlag</t>
  </si>
  <si>
    <t>Vakant stilling førebyggande</t>
  </si>
  <si>
    <t>Oljevern</t>
  </si>
  <si>
    <t>Budsjettet er høgare enn kostnadane</t>
  </si>
  <si>
    <t>Oppmåling,, reg, bygn.avd.</t>
  </si>
  <si>
    <t>Inntekt ifm geotdata</t>
  </si>
  <si>
    <t>30 TEKNISK</t>
  </si>
  <si>
    <t>Helsestasjon-jordmor</t>
  </si>
  <si>
    <t>Reduksjon stilling frå 60-50%</t>
  </si>
  <si>
    <t>Veterinær</t>
  </si>
  <si>
    <t>Seie opp avtale</t>
  </si>
  <si>
    <t>Aktivitør</t>
  </si>
  <si>
    <t xml:space="preserve">Redusere tilbod musikkterapi </t>
  </si>
  <si>
    <t>Avlasting barn</t>
  </si>
  <si>
    <t>Reduksjon 0,2 årsverk</t>
  </si>
  <si>
    <t xml:space="preserve">Endra husleige omsorgsbustader jf sak frå UEKF </t>
  </si>
  <si>
    <t>60 HELSE OG OMSORG</t>
  </si>
  <si>
    <t>TILTAK SOM IKKJE ER PRIORITERT ELLER HAR EIN SUM</t>
  </si>
  <si>
    <t>Helse</t>
  </si>
  <si>
    <t>Avdeling E/F</t>
  </si>
  <si>
    <t xml:space="preserve">Legge ned 8 langtidsplassar </t>
  </si>
  <si>
    <t>Ulshaugen/Holsekerdalen</t>
  </si>
  <si>
    <t>Avvikle 20 omsorgsbstader på Ulshaugen</t>
  </si>
  <si>
    <t>Sone 1 heimeteneste</t>
  </si>
  <si>
    <t>Reduksjon heimehjelpstilling og vurdering av kommunal drift BPA</t>
  </si>
  <si>
    <t>Arkiv og dokumentsenter</t>
  </si>
  <si>
    <t>Seie opp avtale DÅS</t>
  </si>
  <si>
    <t>Seie opp avtale ÅKP (eventuelt reforhandle)</t>
  </si>
  <si>
    <t>Korrigert - berre med 1</t>
  </si>
  <si>
    <t>Bilar</t>
  </si>
  <si>
    <t>X</t>
  </si>
  <si>
    <t>Slå saman politisk sekretær med dokumentsenter</t>
  </si>
  <si>
    <t>Organisering bustøtte</t>
  </si>
  <si>
    <t>Digital booking/publikumsmottak</t>
  </si>
  <si>
    <t>Arealeffektivisering</t>
  </si>
  <si>
    <t>Opprydning av ansvarsstruktur</t>
  </si>
  <si>
    <t>Generelt</t>
  </si>
  <si>
    <t>Prioritet</t>
  </si>
  <si>
    <t>TOTALSUM</t>
  </si>
  <si>
    <t>Tiltak alle</t>
  </si>
  <si>
    <t>Tiltak prioritet 1</t>
  </si>
  <si>
    <t xml:space="preserve">Tiltak utan skule </t>
  </si>
  <si>
    <t xml:space="preserve">Krav økonomiplan </t>
  </si>
  <si>
    <t>Midlar som har lagt i budsjettet og ikkej e brukt</t>
  </si>
  <si>
    <t>Må føre til redusert møteaktivitete. I dag er forbruket 100 000 over budsjette</t>
  </si>
  <si>
    <t>Reforhandla årsabonnement er lavere enn budsjett</t>
  </si>
  <si>
    <t xml:space="preserve">Mogleg reduksjon, må kompenserast med digitalisering, automatisering av rutinar  eller flytting av oppgåver </t>
  </si>
  <si>
    <t>Reduksjon i budsjett, kan truleg ta ut kutt utan store konsekvensar</t>
  </si>
  <si>
    <t>Forsøksavtale knytt til økonomisk analyse vert avslutta.</t>
  </si>
  <si>
    <t>Budsjettreduksjon - treuleg små negative effektar</t>
  </si>
  <si>
    <t>Redusert assistentstilling 50 % Mindre ressursar til oppfølging i SFO</t>
  </si>
  <si>
    <t>Kommentar - sjå eige dokument for meir informasjon</t>
  </si>
  <si>
    <t>Digitale læreverk er enklare å oppdatere enn trykte, men kan medføre at ansvar for oppfølging vert flytta. Kan  redusere kostnaden noko.</t>
  </si>
  <si>
    <t>Reduksjon i kostnad ved digitalsering av læreverk i nokre fag.  Kan redusere kostand noko</t>
  </si>
  <si>
    <t>Ta vaktmeisteroppgåver som har lagt på eige budsjett</t>
  </si>
  <si>
    <t>Ta ut noko gevinst på effektivisering / digitalisering - detter er Ulstein kommune sin del av gevinsten</t>
  </si>
  <si>
    <t>Mogleg reduksjon i bemanning.</t>
  </si>
  <si>
    <t>Endring i struktur på undervising og betaling. Kjem som eiga sak til kommunestyret i mai</t>
  </si>
  <si>
    <t>Halleige for delvis dekning av kostander til reinhald</t>
  </si>
  <si>
    <t>Prøveprosjekt - inntekt er brukarbetaling</t>
  </si>
  <si>
    <t>Redusert opningstid</t>
  </si>
  <si>
    <t>Dekke meirkostander knytt til reinhald</t>
  </si>
  <si>
    <t>Omdisponering av stillingsressurs til andre oppgåver</t>
  </si>
  <si>
    <t>Redusert kostand som flg av at færre elevar frå Ulstein går på skule i andre kommunar (fosterheim)</t>
  </si>
  <si>
    <t>Fleire</t>
  </si>
  <si>
    <t xml:space="preserve">Reduksjon knytt til reinhald / vaktmeister - Endring i andre kostnader knytt til eigedomen er avhengig av framtidig bruk. Anslag vert utarbeidd når dette er avklart. </t>
  </si>
  <si>
    <t>Husleigekostand ny brannstasjon for feiar - alternativ 2</t>
  </si>
  <si>
    <t>Husleigekostand ny brannstasjon for feiar - påbygging slik at linja over pluss denne utgjer alternativ 1</t>
  </si>
  <si>
    <t>Justeriing av kostandsfordeling forutsatt vidare samarbeid om branvern med Hareid</t>
  </si>
  <si>
    <t>Halde stilling vakant vidare</t>
  </si>
  <si>
    <t>Kan redusere budsjettpost utan store konsevensar</t>
  </si>
  <si>
    <t>Bruk av eigne ressursar i interkommunalt samarbeidsprosjekt</t>
  </si>
  <si>
    <t>Ta bort bidrag til rekruttering</t>
  </si>
  <si>
    <t>Reduksjon i kapasitet og tilbod</t>
  </si>
  <si>
    <t xml:space="preserve">Reduksjon i bemanning </t>
  </si>
  <si>
    <t xml:space="preserve">Føresetnad - vedtak i kommunestyret. Kjem som eiga sak til kommuestyret i juni </t>
  </si>
  <si>
    <t>Sjå eige notat i dokumenoversikta</t>
  </si>
  <si>
    <t>Tiltak alle justert skulestruktur frå 2023</t>
  </si>
  <si>
    <t>Seie opp avtale om rekruttering</t>
  </si>
  <si>
    <t xml:space="preserve">Sjå kommentar til tiltaka i førre tabell </t>
  </si>
  <si>
    <t xml:space="preserve">Sjå kommentar tiltak i tabell 1 </t>
  </si>
  <si>
    <t>Redusere jordmorkapasitet</t>
  </si>
  <si>
    <t xml:space="preserve">Redusere 0,2 årsverk avlasting </t>
  </si>
  <si>
    <t>Oppvekst</t>
  </si>
  <si>
    <t>Teknisk</t>
  </si>
  <si>
    <t xml:space="preserve">Helse </t>
  </si>
  <si>
    <t>Skulehelseteneste</t>
  </si>
  <si>
    <t>Redusere tilbod og stilling 50%</t>
  </si>
  <si>
    <t>Straumeffektivisering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</si>
</sst>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1" fillId="2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3" fontId="0" fillId="0" borderId="0" xfId="0" applyNumberFormat="1" applyAlignment="1">
      <alignment vertical="top"/>
    </xf>
    <xf numFmtId="3" fontId="2" fillId="3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/>
    </xf>
    <xf numFmtId="0" fontId="2" fillId="5" borderId="0" xfId="0" applyFont="1" applyFill="1" applyAlignment="1">
      <alignment vertical="top"/>
    </xf>
    <xf numFmtId="3" fontId="2" fillId="5" borderId="0" xfId="0" applyNumberFormat="1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vertical="top" wrapText="1"/>
    </xf>
    <xf numFmtId="3" fontId="2" fillId="6" borderId="0" xfId="0" applyNumberFormat="1" applyFont="1" applyFill="1" applyAlignment="1">
      <alignment vertical="top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7" borderId="0" xfId="0" applyNumberFormat="1" applyFill="1"/>
    <xf numFmtId="3" fontId="0" fillId="8" borderId="0" xfId="0" applyNumberFormat="1" applyFill="1"/>
    <xf numFmtId="3" fontId="0" fillId="9" borderId="0" xfId="0" applyNumberFormat="1" applyFill="1"/>
    <xf numFmtId="0" fontId="0" fillId="0" borderId="0" xfId="0" applyFill="1"/>
    <xf numFmtId="3" fontId="0" fillId="0" borderId="0" xfId="0" applyNumberForma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3" fontId="0" fillId="3" borderId="0" xfId="0" applyNumberFormat="1" applyFill="1" applyAlignment="1">
      <alignment vertical="top"/>
    </xf>
    <xf numFmtId="0" fontId="0" fillId="3" borderId="0" xfId="0" applyFill="1"/>
    <xf numFmtId="0" fontId="5" fillId="2" borderId="0" xfId="0" applyFont="1" applyFill="1" applyAlignment="1">
      <alignment horizontal="right" vertical="top"/>
    </xf>
    <xf numFmtId="0" fontId="2" fillId="4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3"/>
  <sheetViews>
    <sheetView zoomScale="98" zoomScaleNormal="98" workbookViewId="0">
      <pane xSplit="2" ySplit="2" topLeftCell="C37" activePane="bottomRight" state="frozen"/>
      <selection pane="topRight" activeCell="C1" sqref="C1"/>
      <selection pane="bottomLeft" activeCell="A2" sqref="A2"/>
      <selection pane="bottomRight" activeCell="D58" sqref="D58"/>
    </sheetView>
  </sheetViews>
  <sheetFormatPr baseColWidth="10" defaultRowHeight="12.75" x14ac:dyDescent="0.2"/>
  <cols>
    <col min="1" max="1" width="11.42578125" style="1"/>
    <col min="2" max="2" width="9.7109375" style="1" bestFit="1" customWidth="1"/>
    <col min="3" max="3" width="23.42578125" style="1" bestFit="1" customWidth="1"/>
    <col min="4" max="4" width="49.28515625" style="2" customWidth="1"/>
    <col min="5" max="5" width="12.140625" style="1" bestFit="1" customWidth="1"/>
    <col min="6" max="8" width="13.42578125" style="1" bestFit="1" customWidth="1"/>
    <col min="9" max="9" width="13" bestFit="1" customWidth="1"/>
    <col min="10" max="10" width="76.7109375" style="2" bestFit="1" customWidth="1"/>
  </cols>
  <sheetData>
    <row r="1" spans="1:10" ht="42" customHeight="1" x14ac:dyDescent="0.2">
      <c r="A1" s="30" t="s">
        <v>100</v>
      </c>
      <c r="B1" s="30"/>
      <c r="C1" s="30"/>
      <c r="D1" s="30"/>
      <c r="E1" s="3">
        <f>E6+E16+E35+E44+E51</f>
        <v>-9753250</v>
      </c>
      <c r="F1" s="3">
        <f>F6+F16+F35+F44+F51</f>
        <v>-14529000</v>
      </c>
      <c r="G1" s="3">
        <f>G6+G16+G35+G44+G51</f>
        <v>-15079000</v>
      </c>
      <c r="H1" s="3">
        <f>H6+H16+H35+H44+H51</f>
        <v>-15079000</v>
      </c>
    </row>
    <row r="2" spans="1:10" x14ac:dyDescent="0.2">
      <c r="A2" s="4" t="s">
        <v>0</v>
      </c>
      <c r="B2" s="4" t="s">
        <v>1</v>
      </c>
      <c r="C2" s="4" t="s">
        <v>2</v>
      </c>
      <c r="D2" s="5" t="s">
        <v>3</v>
      </c>
      <c r="E2" s="4">
        <v>2022</v>
      </c>
      <c r="F2" s="4">
        <v>2023</v>
      </c>
      <c r="G2" s="4">
        <v>2024</v>
      </c>
      <c r="H2" s="4">
        <v>2025</v>
      </c>
      <c r="I2" s="4" t="s">
        <v>99</v>
      </c>
      <c r="J2" s="4" t="s">
        <v>113</v>
      </c>
    </row>
    <row r="3" spans="1:10" x14ac:dyDescent="0.2">
      <c r="A3" s="1" t="s">
        <v>6</v>
      </c>
      <c r="B3" s="1">
        <v>1013</v>
      </c>
      <c r="C3" s="1" t="s">
        <v>7</v>
      </c>
      <c r="D3" s="2" t="s">
        <v>8</v>
      </c>
      <c r="E3" s="6">
        <v>-25000</v>
      </c>
      <c r="F3" s="6">
        <v>-25000</v>
      </c>
      <c r="G3" s="6">
        <v>-25000</v>
      </c>
      <c r="H3" s="6">
        <v>-25000</v>
      </c>
      <c r="I3" s="1"/>
      <c r="J3" s="2" t="s">
        <v>105</v>
      </c>
    </row>
    <row r="4" spans="1:10" x14ac:dyDescent="0.2">
      <c r="A4" s="1" t="s">
        <v>6</v>
      </c>
      <c r="B4" s="1">
        <v>1011</v>
      </c>
      <c r="C4" s="1" t="s">
        <v>9</v>
      </c>
      <c r="D4" s="2" t="s">
        <v>10</v>
      </c>
      <c r="E4" s="6">
        <v>-36000</v>
      </c>
      <c r="F4" s="6">
        <v>-36000</v>
      </c>
      <c r="G4" s="6">
        <v>-36000</v>
      </c>
      <c r="H4" s="6">
        <v>-36000</v>
      </c>
      <c r="I4" s="1"/>
    </row>
    <row r="5" spans="1:10" x14ac:dyDescent="0.2">
      <c r="A5" s="1" t="s">
        <v>6</v>
      </c>
      <c r="B5" s="1">
        <v>1011</v>
      </c>
      <c r="C5" s="1" t="s">
        <v>9</v>
      </c>
      <c r="D5" s="2" t="s">
        <v>11</v>
      </c>
      <c r="E5" s="6">
        <v>-20000</v>
      </c>
      <c r="F5" s="6">
        <v>-20000</v>
      </c>
      <c r="G5" s="6">
        <v>-20000</v>
      </c>
      <c r="H5" s="6">
        <v>-20000</v>
      </c>
      <c r="I5" s="1"/>
      <c r="J5" s="2" t="s">
        <v>106</v>
      </c>
    </row>
    <row r="6" spans="1:10" s="10" customFormat="1" x14ac:dyDescent="0.2">
      <c r="A6" s="4"/>
      <c r="B6" s="4"/>
      <c r="C6" s="4"/>
      <c r="D6" s="5" t="s">
        <v>12</v>
      </c>
      <c r="E6" s="7">
        <f>SUM(E3:E5)</f>
        <v>-81000</v>
      </c>
      <c r="F6" s="7">
        <f>SUM(F3:F5)</f>
        <v>-81000</v>
      </c>
      <c r="G6" s="7">
        <f>SUM(G3:G5)</f>
        <v>-81000</v>
      </c>
      <c r="H6" s="7">
        <f>SUM(H3:H5)</f>
        <v>-81000</v>
      </c>
      <c r="I6" s="8"/>
      <c r="J6" s="9"/>
    </row>
    <row r="7" spans="1:10" s="10" customFormat="1" x14ac:dyDescent="0.2">
      <c r="A7" s="16"/>
      <c r="B7" s="16"/>
      <c r="C7" s="16"/>
      <c r="D7" s="17"/>
      <c r="E7" s="18"/>
      <c r="F7" s="18"/>
      <c r="G7" s="18"/>
      <c r="H7" s="18"/>
      <c r="I7" s="8"/>
      <c r="J7" s="9"/>
    </row>
    <row r="8" spans="1:10" x14ac:dyDescent="0.2">
      <c r="A8" s="1" t="s">
        <v>13</v>
      </c>
      <c r="B8" s="1">
        <v>1523</v>
      </c>
      <c r="C8" s="1" t="s">
        <v>14</v>
      </c>
      <c r="D8" s="2" t="s">
        <v>15</v>
      </c>
      <c r="E8" s="6">
        <v>-50000</v>
      </c>
      <c r="F8" s="6">
        <v>-50000</v>
      </c>
      <c r="G8" s="6">
        <v>-50000</v>
      </c>
      <c r="H8" s="6">
        <v>-50000</v>
      </c>
      <c r="I8" s="1">
        <v>1</v>
      </c>
      <c r="J8" s="2" t="s">
        <v>107</v>
      </c>
    </row>
    <row r="9" spans="1:10" ht="25.5" x14ac:dyDescent="0.2">
      <c r="A9" s="1" t="s">
        <v>13</v>
      </c>
      <c r="B9" s="1" t="s">
        <v>16</v>
      </c>
      <c r="C9" s="1" t="s">
        <v>17</v>
      </c>
      <c r="D9" s="2" t="s">
        <v>18</v>
      </c>
      <c r="E9" s="6"/>
      <c r="F9" s="6"/>
      <c r="G9" s="6">
        <v>-550000</v>
      </c>
      <c r="H9" s="6">
        <v>-550000</v>
      </c>
      <c r="I9" s="1"/>
      <c r="J9" s="2" t="s">
        <v>108</v>
      </c>
    </row>
    <row r="10" spans="1:10" x14ac:dyDescent="0.2">
      <c r="A10" s="1" t="s">
        <v>13</v>
      </c>
      <c r="B10" s="1">
        <v>1557</v>
      </c>
      <c r="C10" s="1" t="s">
        <v>19</v>
      </c>
      <c r="D10" s="2" t="s">
        <v>20</v>
      </c>
      <c r="E10" s="6">
        <v>-16500</v>
      </c>
      <c r="F10" s="6">
        <v>-16500</v>
      </c>
      <c r="G10" s="6">
        <v>-16500</v>
      </c>
      <c r="H10" s="6">
        <v>-16500</v>
      </c>
      <c r="I10" s="1"/>
      <c r="J10" s="12"/>
    </row>
    <row r="11" spans="1:10" ht="26.25" customHeight="1" x14ac:dyDescent="0.2">
      <c r="A11" s="1" t="s">
        <v>13</v>
      </c>
      <c r="B11" s="1">
        <v>1538</v>
      </c>
      <c r="C11" s="1" t="s">
        <v>21</v>
      </c>
      <c r="D11" s="2" t="s">
        <v>22</v>
      </c>
      <c r="E11" s="6">
        <v>-100000</v>
      </c>
      <c r="F11" s="6">
        <v>-100000</v>
      </c>
      <c r="G11" s="6">
        <v>-100000</v>
      </c>
      <c r="H11" s="6">
        <v>-100000</v>
      </c>
      <c r="I11" s="1"/>
      <c r="J11" s="2" t="s">
        <v>23</v>
      </c>
    </row>
    <row r="12" spans="1:10" x14ac:dyDescent="0.2">
      <c r="A12" s="1" t="s">
        <v>13</v>
      </c>
      <c r="B12" s="1">
        <v>1535</v>
      </c>
      <c r="C12" s="1" t="s">
        <v>24</v>
      </c>
      <c r="D12" s="2" t="s">
        <v>25</v>
      </c>
      <c r="E12" s="6">
        <v>-120000</v>
      </c>
      <c r="F12" s="6">
        <v>-120000</v>
      </c>
      <c r="G12" s="6">
        <v>-120000</v>
      </c>
      <c r="H12" s="6">
        <v>-120000</v>
      </c>
      <c r="I12" s="1"/>
      <c r="J12" s="2" t="s">
        <v>109</v>
      </c>
    </row>
    <row r="13" spans="1:10" x14ac:dyDescent="0.2">
      <c r="A13" s="1" t="s">
        <v>13</v>
      </c>
      <c r="B13" s="1">
        <v>1535</v>
      </c>
      <c r="C13" s="1" t="s">
        <v>24</v>
      </c>
      <c r="D13" s="2" t="s">
        <v>26</v>
      </c>
      <c r="E13" s="6">
        <v>-50000</v>
      </c>
      <c r="F13" s="6">
        <v>-50000</v>
      </c>
      <c r="G13" s="6">
        <v>-50000</v>
      </c>
      <c r="H13" s="6">
        <v>-50000</v>
      </c>
      <c r="I13" s="1"/>
      <c r="J13" s="2" t="s">
        <v>110</v>
      </c>
    </row>
    <row r="14" spans="1:10" x14ac:dyDescent="0.2">
      <c r="A14" s="1" t="s">
        <v>13</v>
      </c>
      <c r="B14" s="1">
        <v>1560</v>
      </c>
      <c r="C14" s="1" t="s">
        <v>27</v>
      </c>
      <c r="D14" s="2" t="s">
        <v>28</v>
      </c>
      <c r="E14" s="6">
        <v>-100000</v>
      </c>
      <c r="F14" s="6">
        <v>-100000</v>
      </c>
      <c r="G14" s="6">
        <v>-100000</v>
      </c>
      <c r="H14" s="6">
        <v>-100000</v>
      </c>
      <c r="I14" s="1">
        <v>1</v>
      </c>
      <c r="J14" s="12"/>
    </row>
    <row r="15" spans="1:10" x14ac:dyDescent="0.2">
      <c r="A15" s="1" t="s">
        <v>13</v>
      </c>
      <c r="B15" s="1">
        <v>1540</v>
      </c>
      <c r="C15" s="1" t="s">
        <v>29</v>
      </c>
      <c r="D15" s="2" t="s">
        <v>28</v>
      </c>
      <c r="E15" s="6">
        <v>-50000</v>
      </c>
      <c r="F15" s="6">
        <v>-50000</v>
      </c>
      <c r="G15" s="6">
        <v>-50000</v>
      </c>
      <c r="H15" s="6">
        <v>-50000</v>
      </c>
      <c r="I15" s="1">
        <v>1</v>
      </c>
      <c r="J15" s="2" t="s">
        <v>111</v>
      </c>
    </row>
    <row r="16" spans="1:10" s="10" customFormat="1" x14ac:dyDescent="0.2">
      <c r="A16" s="4"/>
      <c r="B16" s="4"/>
      <c r="C16" s="4"/>
      <c r="D16" s="5" t="s">
        <v>30</v>
      </c>
      <c r="E16" s="7">
        <f>SUM(E8:E13)</f>
        <v>-336500</v>
      </c>
      <c r="F16" s="7">
        <f>SUM(F8:F15)</f>
        <v>-486500</v>
      </c>
      <c r="G16" s="7">
        <f>SUM(G8:G15)</f>
        <v>-1036500</v>
      </c>
      <c r="H16" s="7">
        <f>SUM(H8:H15)</f>
        <v>-1036500</v>
      </c>
      <c r="I16" s="8"/>
      <c r="J16" s="9"/>
    </row>
    <row r="17" spans="1:10" s="10" customFormat="1" x14ac:dyDescent="0.2">
      <c r="A17" s="16"/>
      <c r="B17" s="16"/>
      <c r="C17" s="16"/>
      <c r="D17" s="17"/>
      <c r="E17" s="18"/>
      <c r="F17" s="18"/>
      <c r="G17" s="18"/>
      <c r="H17" s="18"/>
      <c r="I17" s="8"/>
      <c r="J17" s="9"/>
    </row>
    <row r="18" spans="1:10" x14ac:dyDescent="0.2">
      <c r="A18" s="1" t="s">
        <v>145</v>
      </c>
      <c r="B18" s="1">
        <v>2043</v>
      </c>
      <c r="C18" s="1" t="s">
        <v>31</v>
      </c>
      <c r="D18" s="2" t="s">
        <v>32</v>
      </c>
      <c r="E18" s="6">
        <v>-200000</v>
      </c>
      <c r="F18" s="6">
        <v>-200000</v>
      </c>
      <c r="G18" s="6">
        <v>-200000</v>
      </c>
      <c r="H18" s="6">
        <v>-200000</v>
      </c>
      <c r="I18" s="1"/>
      <c r="J18" s="2" t="s">
        <v>112</v>
      </c>
    </row>
    <row r="19" spans="1:10" s="2" customFormat="1" ht="25.5" x14ac:dyDescent="0.2">
      <c r="A19" s="1" t="s">
        <v>145</v>
      </c>
      <c r="B19" s="1">
        <v>2043</v>
      </c>
      <c r="C19" s="1" t="s">
        <v>31</v>
      </c>
      <c r="D19" s="2" t="s">
        <v>33</v>
      </c>
      <c r="E19" s="6">
        <v>-100000</v>
      </c>
      <c r="F19" s="6">
        <v>-100000</v>
      </c>
      <c r="G19" s="6">
        <v>-100000</v>
      </c>
      <c r="H19" s="6">
        <v>-100000</v>
      </c>
      <c r="I19" s="1"/>
      <c r="J19" s="2" t="s">
        <v>114</v>
      </c>
    </row>
    <row r="20" spans="1:10" s="2" customFormat="1" x14ac:dyDescent="0.2">
      <c r="A20" s="1" t="s">
        <v>145</v>
      </c>
      <c r="B20" s="1">
        <v>2046</v>
      </c>
      <c r="C20" s="1" t="s">
        <v>34</v>
      </c>
      <c r="D20" s="2" t="s">
        <v>33</v>
      </c>
      <c r="E20" s="6">
        <v>-20000</v>
      </c>
      <c r="F20" s="6">
        <v>-20000</v>
      </c>
      <c r="G20" s="6">
        <v>-20000</v>
      </c>
      <c r="H20" s="6">
        <v>-20000</v>
      </c>
      <c r="I20" s="1"/>
      <c r="J20" s="2" t="s">
        <v>115</v>
      </c>
    </row>
    <row r="21" spans="1:10" s="2" customFormat="1" x14ac:dyDescent="0.2">
      <c r="A21" s="1" t="s">
        <v>145</v>
      </c>
      <c r="B21" s="1">
        <v>2049</v>
      </c>
      <c r="C21" s="1" t="s">
        <v>35</v>
      </c>
      <c r="D21" s="2" t="s">
        <v>33</v>
      </c>
      <c r="E21" s="6">
        <v>-100000</v>
      </c>
      <c r="F21" s="6">
        <v>-100000</v>
      </c>
      <c r="G21" s="6">
        <v>-100000</v>
      </c>
      <c r="H21" s="6">
        <v>-100000</v>
      </c>
      <c r="I21" s="1"/>
      <c r="J21" s="2" t="s">
        <v>115</v>
      </c>
    </row>
    <row r="22" spans="1:10" s="2" customFormat="1" x14ac:dyDescent="0.2">
      <c r="A22" s="1" t="s">
        <v>145</v>
      </c>
      <c r="B22" s="1">
        <v>2055</v>
      </c>
      <c r="C22" s="1" t="s">
        <v>36</v>
      </c>
      <c r="D22" s="2" t="s">
        <v>37</v>
      </c>
      <c r="E22" s="6">
        <v>-100000</v>
      </c>
      <c r="F22" s="6">
        <v>-100000</v>
      </c>
      <c r="G22" s="6">
        <v>-100000</v>
      </c>
      <c r="H22" s="6">
        <v>-100000</v>
      </c>
      <c r="I22" s="1">
        <v>1</v>
      </c>
      <c r="J22" s="2" t="s">
        <v>116</v>
      </c>
    </row>
    <row r="23" spans="1:10" s="2" customFormat="1" x14ac:dyDescent="0.2">
      <c r="A23" s="1" t="s">
        <v>145</v>
      </c>
      <c r="B23" s="1">
        <v>2055</v>
      </c>
      <c r="C23" s="1" t="s">
        <v>36</v>
      </c>
      <c r="D23" s="2" t="s">
        <v>33</v>
      </c>
      <c r="E23" s="6">
        <v>-100000</v>
      </c>
      <c r="F23" s="6">
        <v>-100000</v>
      </c>
      <c r="G23" s="6">
        <v>-100000</v>
      </c>
      <c r="H23" s="6">
        <v>-100000</v>
      </c>
      <c r="I23" s="1"/>
      <c r="J23" s="2" t="s">
        <v>115</v>
      </c>
    </row>
    <row r="24" spans="1:10" s="2" customFormat="1" ht="25.5" x14ac:dyDescent="0.2">
      <c r="A24" s="1" t="s">
        <v>145</v>
      </c>
      <c r="B24" s="1">
        <v>2060</v>
      </c>
      <c r="C24" s="1" t="s">
        <v>38</v>
      </c>
      <c r="D24" s="2" t="s">
        <v>39</v>
      </c>
      <c r="E24" s="6">
        <v>-100000</v>
      </c>
      <c r="F24" s="6">
        <v>-100000</v>
      </c>
      <c r="G24" s="6">
        <v>-100000</v>
      </c>
      <c r="H24" s="6">
        <v>-100000</v>
      </c>
      <c r="I24" s="1"/>
      <c r="J24" s="2" t="s">
        <v>117</v>
      </c>
    </row>
    <row r="25" spans="1:10" s="2" customFormat="1" x14ac:dyDescent="0.2">
      <c r="A25" s="1" t="s">
        <v>145</v>
      </c>
      <c r="B25" s="1">
        <v>2065</v>
      </c>
      <c r="C25" s="1" t="s">
        <v>40</v>
      </c>
      <c r="D25" s="2" t="s">
        <v>41</v>
      </c>
      <c r="E25" s="6">
        <v>-150000</v>
      </c>
      <c r="F25" s="6">
        <v>-150000</v>
      </c>
      <c r="G25" s="6">
        <v>-150000</v>
      </c>
      <c r="H25" s="6">
        <v>-150000</v>
      </c>
      <c r="I25" s="1"/>
      <c r="J25" s="2" t="s">
        <v>118</v>
      </c>
    </row>
    <row r="26" spans="1:10" s="2" customFormat="1" x14ac:dyDescent="0.2">
      <c r="A26" s="1" t="s">
        <v>145</v>
      </c>
      <c r="B26" s="1">
        <v>2070</v>
      </c>
      <c r="C26" s="1" t="s">
        <v>42</v>
      </c>
      <c r="D26" s="2" t="s">
        <v>43</v>
      </c>
      <c r="E26" s="6">
        <v>-100000</v>
      </c>
      <c r="F26" s="6">
        <v>-100000</v>
      </c>
      <c r="G26" s="6">
        <v>-100000</v>
      </c>
      <c r="H26" s="6">
        <v>-100000</v>
      </c>
      <c r="I26" s="1">
        <v>1</v>
      </c>
      <c r="J26" s="2" t="s">
        <v>119</v>
      </c>
    </row>
    <row r="27" spans="1:10" s="2" customFormat="1" x14ac:dyDescent="0.2">
      <c r="A27" s="1" t="s">
        <v>145</v>
      </c>
      <c r="B27" s="1">
        <v>2075</v>
      </c>
      <c r="C27" s="1" t="s">
        <v>44</v>
      </c>
      <c r="D27" s="2" t="s">
        <v>45</v>
      </c>
      <c r="E27" s="6">
        <v>-120000</v>
      </c>
      <c r="F27" s="6">
        <v>-120000</v>
      </c>
      <c r="G27" s="6">
        <v>-120000</v>
      </c>
      <c r="H27" s="6">
        <v>-120000</v>
      </c>
      <c r="I27" s="1"/>
      <c r="J27" s="2" t="s">
        <v>120</v>
      </c>
    </row>
    <row r="28" spans="1:10" s="2" customFormat="1" x14ac:dyDescent="0.2">
      <c r="A28" s="1" t="s">
        <v>145</v>
      </c>
      <c r="B28" s="1">
        <v>2089</v>
      </c>
      <c r="C28" s="1" t="s">
        <v>46</v>
      </c>
      <c r="D28" s="2" t="s">
        <v>47</v>
      </c>
      <c r="E28" s="6">
        <v>-200000</v>
      </c>
      <c r="F28" s="6">
        <v>-200000</v>
      </c>
      <c r="G28" s="6">
        <v>-200000</v>
      </c>
      <c r="H28" s="6">
        <v>-200000</v>
      </c>
      <c r="I28" s="6">
        <v>1</v>
      </c>
      <c r="J28" s="2" t="s">
        <v>121</v>
      </c>
    </row>
    <row r="29" spans="1:10" s="2" customFormat="1" x14ac:dyDescent="0.2">
      <c r="A29" s="1" t="s">
        <v>145</v>
      </c>
      <c r="B29" s="1">
        <v>2089</v>
      </c>
      <c r="C29" s="1" t="s">
        <v>46</v>
      </c>
      <c r="D29" s="2" t="s">
        <v>48</v>
      </c>
      <c r="E29" s="6">
        <v>-175000</v>
      </c>
      <c r="F29" s="6">
        <v>-175000</v>
      </c>
      <c r="G29" s="6">
        <v>-175000</v>
      </c>
      <c r="H29" s="6">
        <v>-175000</v>
      </c>
      <c r="I29" s="1"/>
      <c r="J29" s="2" t="s">
        <v>122</v>
      </c>
    </row>
    <row r="30" spans="1:10" s="2" customFormat="1" x14ac:dyDescent="0.2">
      <c r="A30" s="1" t="s">
        <v>145</v>
      </c>
      <c r="B30" s="1">
        <v>2089</v>
      </c>
      <c r="C30" s="1" t="s">
        <v>46</v>
      </c>
      <c r="D30" s="2" t="s">
        <v>49</v>
      </c>
      <c r="E30" s="6">
        <v>-60000</v>
      </c>
      <c r="F30" s="6">
        <v>-60000</v>
      </c>
      <c r="G30" s="6">
        <v>-60000</v>
      </c>
      <c r="H30" s="6">
        <v>-60000</v>
      </c>
      <c r="I30"/>
      <c r="J30" s="2" t="s">
        <v>123</v>
      </c>
    </row>
    <row r="31" spans="1:10" s="2" customFormat="1" x14ac:dyDescent="0.2">
      <c r="A31" s="1" t="s">
        <v>145</v>
      </c>
      <c r="B31" s="1">
        <v>2093</v>
      </c>
      <c r="C31" s="1" t="s">
        <v>50</v>
      </c>
      <c r="D31" s="2" t="s">
        <v>51</v>
      </c>
      <c r="E31" s="6">
        <v>-240000</v>
      </c>
      <c r="F31" s="6">
        <v>-240000</v>
      </c>
      <c r="G31" s="6">
        <v>-240000</v>
      </c>
      <c r="H31" s="6">
        <v>-240000</v>
      </c>
      <c r="I31"/>
      <c r="J31" s="2" t="s">
        <v>124</v>
      </c>
    </row>
    <row r="32" spans="1:10" s="2" customFormat="1" ht="25.5" x14ac:dyDescent="0.2">
      <c r="A32" s="1" t="s">
        <v>145</v>
      </c>
      <c r="B32" s="1">
        <v>2097</v>
      </c>
      <c r="C32" s="1" t="s">
        <v>52</v>
      </c>
      <c r="D32" s="2" t="s">
        <v>53</v>
      </c>
      <c r="E32" s="6">
        <v>-500000</v>
      </c>
      <c r="F32" s="6">
        <v>-500000</v>
      </c>
      <c r="G32" s="6">
        <v>-500000</v>
      </c>
      <c r="H32" s="6">
        <v>-500000</v>
      </c>
      <c r="I32" s="6">
        <v>1</v>
      </c>
      <c r="J32" s="2" t="s">
        <v>125</v>
      </c>
    </row>
    <row r="33" spans="1:10" s="2" customFormat="1" x14ac:dyDescent="0.2">
      <c r="A33" s="1" t="s">
        <v>145</v>
      </c>
      <c r="B33" s="1" t="s">
        <v>126</v>
      </c>
      <c r="C33" s="1" t="s">
        <v>54</v>
      </c>
      <c r="D33" s="11" t="s">
        <v>54</v>
      </c>
      <c r="E33" s="6">
        <f>F33/2</f>
        <v>-4138750</v>
      </c>
      <c r="F33" s="6">
        <v>-8277500</v>
      </c>
      <c r="G33" s="6">
        <v>-8277500</v>
      </c>
      <c r="H33" s="6">
        <v>-8277500</v>
      </c>
      <c r="I33" s="6">
        <v>1</v>
      </c>
      <c r="J33" s="12" t="s">
        <v>138</v>
      </c>
    </row>
    <row r="34" spans="1:10" s="2" customFormat="1" ht="25.5" x14ac:dyDescent="0.2">
      <c r="A34" s="1" t="s">
        <v>145</v>
      </c>
      <c r="B34" s="1"/>
      <c r="C34" s="1"/>
      <c r="D34" s="11" t="s">
        <v>55</v>
      </c>
      <c r="E34" s="6">
        <f>F34/2</f>
        <v>-487000</v>
      </c>
      <c r="F34" s="6">
        <f>-539000-435000</f>
        <v>-974000</v>
      </c>
      <c r="G34" s="6">
        <f>F34</f>
        <v>-974000</v>
      </c>
      <c r="H34" s="6">
        <f>G34</f>
        <v>-974000</v>
      </c>
      <c r="I34">
        <v>1</v>
      </c>
      <c r="J34" s="2" t="s">
        <v>127</v>
      </c>
    </row>
    <row r="35" spans="1:10" s="10" customFormat="1" x14ac:dyDescent="0.2">
      <c r="A35" s="4"/>
      <c r="B35" s="4"/>
      <c r="C35" s="4"/>
      <c r="D35" s="5" t="s">
        <v>56</v>
      </c>
      <c r="E35" s="7">
        <f>SUM(E18:E34)</f>
        <v>-6890750</v>
      </c>
      <c r="F35" s="7">
        <f>SUM(F18:F34)</f>
        <v>-11516500</v>
      </c>
      <c r="G35" s="7">
        <f>SUM(G18:G34)</f>
        <v>-11516500</v>
      </c>
      <c r="H35" s="7">
        <f>SUM(H18:H34)</f>
        <v>-11516500</v>
      </c>
      <c r="I35" s="8"/>
      <c r="J35" s="9"/>
    </row>
    <row r="36" spans="1:10" s="10" customFormat="1" x14ac:dyDescent="0.2">
      <c r="A36" s="16"/>
      <c r="B36" s="16"/>
      <c r="C36" s="16"/>
      <c r="D36" s="17"/>
      <c r="E36" s="18"/>
      <c r="F36" s="18"/>
      <c r="G36" s="18"/>
      <c r="H36" s="18"/>
      <c r="I36" s="8"/>
      <c r="J36" s="9"/>
    </row>
    <row r="37" spans="1:10" x14ac:dyDescent="0.2">
      <c r="A37" s="1" t="s">
        <v>146</v>
      </c>
      <c r="B37" s="1" t="s">
        <v>57</v>
      </c>
      <c r="D37" s="2" t="s">
        <v>58</v>
      </c>
      <c r="E37" s="6">
        <v>-100000</v>
      </c>
      <c r="F37" s="6">
        <v>-100000</v>
      </c>
      <c r="G37" s="6">
        <v>-100000</v>
      </c>
      <c r="H37" s="6">
        <v>-100000</v>
      </c>
      <c r="J37" s="2" t="s">
        <v>58</v>
      </c>
    </row>
    <row r="38" spans="1:10" x14ac:dyDescent="0.2">
      <c r="A38" s="1" t="s">
        <v>146</v>
      </c>
      <c r="B38" s="1">
        <v>3040</v>
      </c>
      <c r="C38" s="1" t="s">
        <v>59</v>
      </c>
      <c r="D38" s="2" t="s">
        <v>60</v>
      </c>
      <c r="E38" s="6">
        <v>-400000</v>
      </c>
      <c r="F38" s="6">
        <v>-500000</v>
      </c>
      <c r="G38" s="6">
        <v>-660000</v>
      </c>
      <c r="H38" s="6">
        <v>-660000</v>
      </c>
      <c r="I38" s="6">
        <v>1</v>
      </c>
      <c r="J38" s="2" t="s">
        <v>128</v>
      </c>
    </row>
    <row r="39" spans="1:10" ht="25.5" x14ac:dyDescent="0.2">
      <c r="A39" s="1" t="s">
        <v>146</v>
      </c>
      <c r="B39" s="1">
        <v>3040</v>
      </c>
      <c r="C39" s="1" t="s">
        <v>59</v>
      </c>
      <c r="D39" s="2" t="s">
        <v>61</v>
      </c>
      <c r="E39" s="6">
        <v>-260000</v>
      </c>
      <c r="F39" s="6">
        <v>-160000</v>
      </c>
      <c r="G39" s="6"/>
      <c r="H39" s="6"/>
      <c r="I39">
        <v>1</v>
      </c>
      <c r="J39" s="2" t="s">
        <v>129</v>
      </c>
    </row>
    <row r="40" spans="1:10" x14ac:dyDescent="0.2">
      <c r="A40" s="1" t="s">
        <v>146</v>
      </c>
      <c r="B40" s="1">
        <v>3040</v>
      </c>
      <c r="C40" s="1" t="s">
        <v>59</v>
      </c>
      <c r="D40" s="2" t="s">
        <v>62</v>
      </c>
      <c r="E40" s="6">
        <v>-230000</v>
      </c>
      <c r="F40" s="6">
        <v>-230000</v>
      </c>
      <c r="G40" s="6">
        <v>-230000</v>
      </c>
      <c r="H40" s="6">
        <v>-230000</v>
      </c>
      <c r="I40" s="6">
        <v>1</v>
      </c>
      <c r="J40" s="2" t="s">
        <v>130</v>
      </c>
    </row>
    <row r="41" spans="1:10" x14ac:dyDescent="0.2">
      <c r="A41" s="1" t="s">
        <v>146</v>
      </c>
      <c r="B41" s="1">
        <v>3040</v>
      </c>
      <c r="C41" s="1" t="s">
        <v>59</v>
      </c>
      <c r="D41" s="2" t="s">
        <v>63</v>
      </c>
      <c r="E41" s="6">
        <v>-400000</v>
      </c>
      <c r="F41" s="6">
        <v>-400000</v>
      </c>
      <c r="G41" s="6">
        <v>-400000</v>
      </c>
      <c r="H41" s="6">
        <v>-400000</v>
      </c>
      <c r="J41" s="2" t="s">
        <v>131</v>
      </c>
    </row>
    <row r="42" spans="1:10" x14ac:dyDescent="0.2">
      <c r="A42" s="1" t="s">
        <v>146</v>
      </c>
      <c r="B42" s="1">
        <v>3042</v>
      </c>
      <c r="C42" s="1" t="s">
        <v>64</v>
      </c>
      <c r="D42" s="2" t="s">
        <v>65</v>
      </c>
      <c r="E42" s="6">
        <v>-50000</v>
      </c>
      <c r="F42" s="6">
        <v>-50000</v>
      </c>
      <c r="G42" s="6">
        <v>-50000</v>
      </c>
      <c r="H42" s="6">
        <v>-50000</v>
      </c>
      <c r="J42" s="2" t="s">
        <v>132</v>
      </c>
    </row>
    <row r="43" spans="1:10" x14ac:dyDescent="0.2">
      <c r="A43" s="1" t="s">
        <v>146</v>
      </c>
      <c r="B43" s="1">
        <v>3055</v>
      </c>
      <c r="C43" s="1" t="s">
        <v>66</v>
      </c>
      <c r="D43" s="2" t="s">
        <v>67</v>
      </c>
      <c r="E43" s="6">
        <v>-100000</v>
      </c>
      <c r="F43" s="6">
        <v>-100000</v>
      </c>
      <c r="G43" s="6">
        <v>-100000</v>
      </c>
      <c r="H43" s="6">
        <v>-100000</v>
      </c>
      <c r="I43" s="6">
        <v>1</v>
      </c>
      <c r="J43" s="2" t="s">
        <v>133</v>
      </c>
    </row>
    <row r="44" spans="1:10" s="10" customFormat="1" x14ac:dyDescent="0.2">
      <c r="A44" s="4"/>
      <c r="B44" s="4"/>
      <c r="C44" s="4"/>
      <c r="D44" s="5" t="s">
        <v>68</v>
      </c>
      <c r="E44" s="7">
        <f>SUM(E37:E43)</f>
        <v>-1540000</v>
      </c>
      <c r="F44" s="7">
        <f>SUM(F37:F43)</f>
        <v>-1540000</v>
      </c>
      <c r="G44" s="7">
        <f>SUM(G37:G43)</f>
        <v>-1540000</v>
      </c>
      <c r="H44" s="7">
        <f>SUM(H37:H43)</f>
        <v>-1540000</v>
      </c>
      <c r="I44" s="8"/>
      <c r="J44" s="9"/>
    </row>
    <row r="45" spans="1:10" s="10" customFormat="1" x14ac:dyDescent="0.2">
      <c r="A45" s="16"/>
      <c r="B45" s="16"/>
      <c r="C45" s="16"/>
      <c r="D45" s="17"/>
      <c r="E45" s="18"/>
      <c r="F45" s="18"/>
      <c r="G45" s="18"/>
      <c r="H45" s="18"/>
      <c r="I45" s="8"/>
      <c r="J45" s="9"/>
    </row>
    <row r="46" spans="1:10" x14ac:dyDescent="0.2">
      <c r="A46" s="1" t="s">
        <v>147</v>
      </c>
      <c r="B46" s="1">
        <v>4020</v>
      </c>
      <c r="C46" s="1" t="s">
        <v>69</v>
      </c>
      <c r="D46" s="2" t="s">
        <v>143</v>
      </c>
      <c r="E46" s="6">
        <v>-100000</v>
      </c>
      <c r="F46" s="6">
        <v>-100000</v>
      </c>
      <c r="G46" s="6">
        <v>-100000</v>
      </c>
      <c r="H46" s="6">
        <v>-100000</v>
      </c>
      <c r="J46" s="2" t="s">
        <v>70</v>
      </c>
    </row>
    <row r="47" spans="1:10" x14ac:dyDescent="0.2">
      <c r="A47" s="1" t="s">
        <v>147</v>
      </c>
      <c r="B47" s="1">
        <v>4040</v>
      </c>
      <c r="C47" s="1" t="s">
        <v>71</v>
      </c>
      <c r="D47" s="2" t="s">
        <v>140</v>
      </c>
      <c r="E47" s="6">
        <v>-75000</v>
      </c>
      <c r="F47" s="6">
        <v>-75000</v>
      </c>
      <c r="G47" s="6">
        <v>-75000</v>
      </c>
      <c r="H47" s="6">
        <v>-75000</v>
      </c>
      <c r="J47" s="2" t="s">
        <v>134</v>
      </c>
    </row>
    <row r="48" spans="1:10" x14ac:dyDescent="0.2">
      <c r="A48" s="1" t="s">
        <v>147</v>
      </c>
      <c r="B48" s="1">
        <v>6010</v>
      </c>
      <c r="C48" s="1" t="s">
        <v>73</v>
      </c>
      <c r="D48" s="2" t="s">
        <v>74</v>
      </c>
      <c r="E48" s="6">
        <v>-120000</v>
      </c>
      <c r="F48" s="6">
        <v>-120000</v>
      </c>
      <c r="G48" s="6">
        <v>-120000</v>
      </c>
      <c r="H48" s="6">
        <v>-120000</v>
      </c>
      <c r="J48" s="2" t="s">
        <v>135</v>
      </c>
    </row>
    <row r="49" spans="1:10" x14ac:dyDescent="0.2">
      <c r="A49" s="1" t="s">
        <v>147</v>
      </c>
      <c r="B49" s="11">
        <v>6047</v>
      </c>
      <c r="C49" s="11" t="s">
        <v>75</v>
      </c>
      <c r="D49" s="12" t="s">
        <v>144</v>
      </c>
      <c r="E49" s="13">
        <v>-160000</v>
      </c>
      <c r="F49" s="13">
        <v>-160000</v>
      </c>
      <c r="G49" s="13">
        <v>-160000</v>
      </c>
      <c r="H49" s="13">
        <v>-160000</v>
      </c>
      <c r="J49" s="2" t="s">
        <v>136</v>
      </c>
    </row>
    <row r="50" spans="1:10" x14ac:dyDescent="0.2">
      <c r="A50" s="1" t="s">
        <v>147</v>
      </c>
      <c r="D50" s="12" t="s">
        <v>77</v>
      </c>
      <c r="E50" s="6">
        <v>-450000</v>
      </c>
      <c r="F50" s="6">
        <v>-450000</v>
      </c>
      <c r="G50" s="6">
        <v>-450000</v>
      </c>
      <c r="H50" s="6">
        <v>-450000</v>
      </c>
      <c r="I50" s="6">
        <v>1</v>
      </c>
      <c r="J50" s="2" t="s">
        <v>137</v>
      </c>
    </row>
    <row r="51" spans="1:10" s="10" customFormat="1" x14ac:dyDescent="0.2">
      <c r="A51" s="4"/>
      <c r="B51" s="4"/>
      <c r="C51" s="4"/>
      <c r="D51" s="5" t="s">
        <v>78</v>
      </c>
      <c r="E51" s="7">
        <f>SUM(E46:E50)</f>
        <v>-905000</v>
      </c>
      <c r="F51" s="7">
        <f>SUM(F46:F50)</f>
        <v>-905000</v>
      </c>
      <c r="G51" s="7">
        <f>SUM(G46:G50)</f>
        <v>-905000</v>
      </c>
      <c r="H51" s="7">
        <f>SUM(H46:H50)</f>
        <v>-905000</v>
      </c>
      <c r="I51" s="8"/>
      <c r="J51" s="9"/>
    </row>
    <row r="52" spans="1:10" x14ac:dyDescent="0.2">
      <c r="E52" s="6"/>
      <c r="F52" s="6"/>
      <c r="G52" s="6"/>
      <c r="H52" s="6"/>
    </row>
    <row r="53" spans="1:10" x14ac:dyDescent="0.2">
      <c r="E53" s="6"/>
      <c r="F53" s="6"/>
      <c r="G53" s="6"/>
      <c r="H53" s="6"/>
    </row>
    <row r="54" spans="1:10" x14ac:dyDescent="0.2">
      <c r="E54" s="6"/>
      <c r="F54" s="6"/>
      <c r="G54" s="6"/>
      <c r="H54" s="6"/>
    </row>
    <row r="55" spans="1:10" x14ac:dyDescent="0.2">
      <c r="D55" s="1"/>
      <c r="E55" s="6"/>
      <c r="F55" s="6"/>
      <c r="G55" s="6"/>
      <c r="H55" s="6"/>
      <c r="J55"/>
    </row>
    <row r="56" spans="1:10" x14ac:dyDescent="0.2">
      <c r="D56" s="1"/>
      <c r="E56" s="6"/>
      <c r="F56" s="6"/>
      <c r="G56" s="6"/>
      <c r="H56" s="6"/>
      <c r="J56"/>
    </row>
    <row r="57" spans="1:10" x14ac:dyDescent="0.2">
      <c r="E57" s="6"/>
      <c r="F57" s="6"/>
      <c r="G57" s="6"/>
      <c r="H57" s="6"/>
    </row>
    <row r="58" spans="1:10" x14ac:dyDescent="0.2">
      <c r="E58" s="6"/>
      <c r="F58" s="6"/>
      <c r="G58" s="6"/>
      <c r="H58" s="6"/>
      <c r="I58" s="1"/>
    </row>
    <row r="59" spans="1:10" x14ac:dyDescent="0.2">
      <c r="E59" s="6"/>
      <c r="F59" s="6"/>
      <c r="G59" s="6"/>
      <c r="H59" s="6"/>
      <c r="I59" s="1"/>
    </row>
    <row r="60" spans="1:10" ht="15" customHeight="1" x14ac:dyDescent="0.2">
      <c r="E60" s="6"/>
      <c r="F60" s="6"/>
      <c r="G60" s="6"/>
      <c r="H60" s="6"/>
      <c r="I60" s="1"/>
    </row>
    <row r="61" spans="1:10" x14ac:dyDescent="0.2">
      <c r="E61" s="6"/>
      <c r="F61" s="6"/>
      <c r="G61" s="6"/>
      <c r="H61" s="6"/>
      <c r="I61" s="1"/>
    </row>
    <row r="62" spans="1:10" x14ac:dyDescent="0.2">
      <c r="E62" s="6"/>
      <c r="F62" s="6"/>
      <c r="G62" s="6"/>
      <c r="H62" s="6"/>
      <c r="I62" s="1"/>
    </row>
    <row r="63" spans="1:10" x14ac:dyDescent="0.2">
      <c r="D63" s="1"/>
      <c r="E63" s="6"/>
      <c r="F63" s="6"/>
      <c r="G63" s="6"/>
      <c r="H63" s="6"/>
      <c r="J63"/>
    </row>
    <row r="64" spans="1:10" x14ac:dyDescent="0.2">
      <c r="D64" s="1"/>
      <c r="E64" s="6"/>
      <c r="F64" s="6"/>
      <c r="G64" s="6"/>
      <c r="H64" s="6"/>
      <c r="J64"/>
    </row>
    <row r="65" spans="4:10" x14ac:dyDescent="0.2">
      <c r="D65" s="1"/>
      <c r="E65" s="6"/>
      <c r="F65" s="6"/>
      <c r="G65" s="6"/>
      <c r="H65" s="6"/>
      <c r="J65"/>
    </row>
    <row r="66" spans="4:10" x14ac:dyDescent="0.2">
      <c r="D66" s="1"/>
      <c r="E66" s="6"/>
      <c r="F66" s="6"/>
      <c r="G66" s="6"/>
      <c r="H66" s="6"/>
      <c r="J66"/>
    </row>
    <row r="67" spans="4:10" x14ac:dyDescent="0.2">
      <c r="D67" s="1"/>
      <c r="E67" s="6"/>
      <c r="F67" s="6"/>
      <c r="G67" s="6"/>
      <c r="H67" s="6"/>
      <c r="J67"/>
    </row>
    <row r="68" spans="4:10" x14ac:dyDescent="0.2">
      <c r="D68" s="1"/>
      <c r="E68" s="6"/>
      <c r="F68" s="6"/>
      <c r="G68" s="6"/>
      <c r="H68" s="6"/>
      <c r="J68"/>
    </row>
    <row r="69" spans="4:10" x14ac:dyDescent="0.2">
      <c r="D69" s="1"/>
      <c r="E69" s="6"/>
      <c r="F69" s="6"/>
      <c r="G69" s="6"/>
      <c r="H69" s="6"/>
      <c r="J69"/>
    </row>
    <row r="70" spans="4:10" x14ac:dyDescent="0.2">
      <c r="D70" s="1"/>
      <c r="E70" s="6"/>
      <c r="F70" s="6"/>
      <c r="G70" s="6"/>
      <c r="H70" s="6"/>
      <c r="J70"/>
    </row>
    <row r="71" spans="4:10" x14ac:dyDescent="0.2">
      <c r="D71" s="1"/>
      <c r="E71" s="6"/>
      <c r="F71" s="6"/>
      <c r="G71" s="6"/>
      <c r="H71" s="6"/>
      <c r="J71"/>
    </row>
    <row r="72" spans="4:10" x14ac:dyDescent="0.2">
      <c r="D72" s="1"/>
      <c r="E72" s="6"/>
      <c r="F72" s="6"/>
      <c r="G72" s="6"/>
      <c r="H72" s="6"/>
      <c r="J72"/>
    </row>
    <row r="73" spans="4:10" x14ac:dyDescent="0.2">
      <c r="D73" s="1"/>
      <c r="E73" s="6"/>
      <c r="F73" s="6"/>
      <c r="G73" s="6"/>
      <c r="H73" s="6"/>
      <c r="J73"/>
    </row>
    <row r="74" spans="4:10" x14ac:dyDescent="0.2">
      <c r="D74" s="1"/>
      <c r="E74" s="6"/>
      <c r="F74" s="6"/>
      <c r="G74" s="6"/>
      <c r="H74" s="6"/>
      <c r="J74"/>
    </row>
    <row r="75" spans="4:10" x14ac:dyDescent="0.2">
      <c r="D75" s="1"/>
      <c r="E75" s="6"/>
      <c r="F75" s="6"/>
      <c r="G75" s="6"/>
      <c r="H75" s="6"/>
      <c r="J75"/>
    </row>
    <row r="76" spans="4:10" x14ac:dyDescent="0.2">
      <c r="D76" s="1"/>
      <c r="E76" s="6"/>
      <c r="F76" s="6"/>
      <c r="G76" s="6"/>
      <c r="H76" s="6"/>
      <c r="J76"/>
    </row>
    <row r="77" spans="4:10" x14ac:dyDescent="0.2">
      <c r="D77" s="1"/>
      <c r="E77" s="6"/>
      <c r="F77" s="6"/>
      <c r="G77" s="6"/>
      <c r="H77" s="6"/>
      <c r="J77"/>
    </row>
    <row r="78" spans="4:10" x14ac:dyDescent="0.2">
      <c r="D78" s="1"/>
      <c r="E78" s="6"/>
      <c r="F78" s="6"/>
      <c r="G78" s="6"/>
      <c r="H78" s="6"/>
      <c r="J78"/>
    </row>
    <row r="79" spans="4:10" x14ac:dyDescent="0.2">
      <c r="D79" s="1"/>
      <c r="E79" s="6"/>
      <c r="F79" s="6"/>
      <c r="G79" s="6"/>
      <c r="H79" s="6"/>
      <c r="J79"/>
    </row>
    <row r="80" spans="4:10" x14ac:dyDescent="0.2">
      <c r="D80" s="1"/>
      <c r="E80" s="6"/>
      <c r="F80" s="6"/>
      <c r="G80" s="6"/>
      <c r="H80" s="6"/>
      <c r="J80"/>
    </row>
    <row r="81" spans="4:10" x14ac:dyDescent="0.2">
      <c r="D81" s="1"/>
      <c r="E81" s="6"/>
      <c r="F81" s="6"/>
      <c r="G81" s="6"/>
      <c r="H81" s="6"/>
      <c r="J81"/>
    </row>
    <row r="82" spans="4:10" x14ac:dyDescent="0.2">
      <c r="D82" s="1"/>
      <c r="E82" s="6"/>
      <c r="F82" s="6"/>
      <c r="G82" s="6"/>
      <c r="H82" s="6"/>
      <c r="J82"/>
    </row>
    <row r="83" spans="4:10" x14ac:dyDescent="0.2">
      <c r="D83" s="1"/>
      <c r="E83" s="6"/>
      <c r="F83" s="6"/>
      <c r="G83" s="6"/>
      <c r="H83" s="6"/>
      <c r="J83"/>
    </row>
    <row r="84" spans="4:10" x14ac:dyDescent="0.2">
      <c r="D84" s="1"/>
      <c r="E84" s="6"/>
      <c r="F84" s="6"/>
      <c r="G84" s="6"/>
      <c r="H84" s="6"/>
      <c r="J84"/>
    </row>
    <row r="85" spans="4:10" x14ac:dyDescent="0.2">
      <c r="D85" s="1"/>
      <c r="E85" s="6"/>
      <c r="F85" s="6"/>
      <c r="G85" s="6"/>
      <c r="H85" s="6"/>
      <c r="J85"/>
    </row>
    <row r="86" spans="4:10" x14ac:dyDescent="0.2">
      <c r="D86" s="1"/>
      <c r="E86" s="6"/>
      <c r="F86" s="6"/>
      <c r="G86" s="6"/>
      <c r="H86" s="6"/>
      <c r="J86"/>
    </row>
    <row r="87" spans="4:10" x14ac:dyDescent="0.2">
      <c r="D87" s="1"/>
      <c r="E87" s="6"/>
      <c r="F87" s="6"/>
      <c r="G87" s="6"/>
      <c r="H87" s="6"/>
      <c r="J87"/>
    </row>
    <row r="88" spans="4:10" x14ac:dyDescent="0.2">
      <c r="D88" s="1"/>
      <c r="E88" s="6"/>
      <c r="F88" s="6"/>
      <c r="G88" s="6"/>
      <c r="H88" s="6"/>
      <c r="J88"/>
    </row>
    <row r="89" spans="4:10" x14ac:dyDescent="0.2">
      <c r="D89" s="1"/>
      <c r="E89" s="6"/>
      <c r="F89" s="6"/>
      <c r="G89" s="6"/>
      <c r="H89" s="6"/>
      <c r="J89"/>
    </row>
    <row r="90" spans="4:10" x14ac:dyDescent="0.2">
      <c r="D90" s="1"/>
      <c r="E90" s="6"/>
      <c r="F90" s="6"/>
      <c r="G90" s="6"/>
      <c r="H90" s="6"/>
      <c r="J90"/>
    </row>
    <row r="91" spans="4:10" x14ac:dyDescent="0.2">
      <c r="D91" s="1"/>
      <c r="E91" s="6"/>
      <c r="F91" s="6"/>
      <c r="G91" s="6"/>
      <c r="H91" s="6"/>
      <c r="J91"/>
    </row>
    <row r="92" spans="4:10" x14ac:dyDescent="0.2">
      <c r="D92" s="1"/>
      <c r="E92" s="6"/>
      <c r="F92" s="6"/>
      <c r="G92" s="6"/>
      <c r="H92" s="6"/>
      <c r="J92"/>
    </row>
    <row r="93" spans="4:10" x14ac:dyDescent="0.2">
      <c r="D93" s="1"/>
      <c r="E93" s="6"/>
      <c r="F93" s="6"/>
      <c r="G93" s="6"/>
      <c r="H93" s="6"/>
      <c r="J93"/>
    </row>
    <row r="94" spans="4:10" x14ac:dyDescent="0.2">
      <c r="D94" s="1"/>
      <c r="E94" s="6"/>
      <c r="F94" s="6"/>
      <c r="G94" s="6"/>
      <c r="H94" s="6"/>
      <c r="J94"/>
    </row>
    <row r="95" spans="4:10" x14ac:dyDescent="0.2">
      <c r="D95" s="1"/>
      <c r="E95" s="6"/>
      <c r="F95" s="6"/>
      <c r="G95" s="6"/>
      <c r="H95" s="6"/>
      <c r="J95"/>
    </row>
    <row r="96" spans="4:10" x14ac:dyDescent="0.2">
      <c r="D96" s="1"/>
      <c r="E96" s="6"/>
      <c r="F96" s="6"/>
      <c r="G96" s="6"/>
      <c r="H96" s="6"/>
      <c r="J96"/>
    </row>
    <row r="97" spans="4:10" x14ac:dyDescent="0.2">
      <c r="D97" s="1"/>
      <c r="E97" s="6"/>
      <c r="F97" s="6"/>
      <c r="G97" s="6"/>
      <c r="H97" s="6"/>
      <c r="J97"/>
    </row>
    <row r="98" spans="4:10" x14ac:dyDescent="0.2">
      <c r="D98" s="1"/>
      <c r="E98" s="6"/>
      <c r="F98" s="6"/>
      <c r="G98" s="6"/>
      <c r="H98" s="6"/>
      <c r="J98"/>
    </row>
    <row r="99" spans="4:10" x14ac:dyDescent="0.2">
      <c r="D99" s="1"/>
      <c r="E99" s="6"/>
      <c r="F99" s="6"/>
      <c r="G99" s="6"/>
      <c r="H99" s="6"/>
      <c r="J99"/>
    </row>
    <row r="100" spans="4:10" x14ac:dyDescent="0.2">
      <c r="D100" s="1"/>
      <c r="E100" s="6"/>
      <c r="F100" s="6"/>
      <c r="G100" s="6"/>
      <c r="H100" s="6"/>
      <c r="J100"/>
    </row>
    <row r="101" spans="4:10" x14ac:dyDescent="0.2">
      <c r="D101" s="1"/>
      <c r="E101" s="6"/>
      <c r="F101" s="6"/>
      <c r="G101" s="6"/>
      <c r="H101" s="6"/>
      <c r="J101"/>
    </row>
    <row r="102" spans="4:10" x14ac:dyDescent="0.2">
      <c r="D102" s="1"/>
      <c r="E102" s="6"/>
      <c r="F102" s="6"/>
      <c r="G102" s="6"/>
      <c r="H102" s="6"/>
      <c r="J102"/>
    </row>
    <row r="103" spans="4:10" x14ac:dyDescent="0.2">
      <c r="D103" s="1"/>
      <c r="E103" s="6"/>
      <c r="F103" s="6"/>
      <c r="G103" s="6"/>
      <c r="H103" s="6"/>
      <c r="J103"/>
    </row>
    <row r="104" spans="4:10" x14ac:dyDescent="0.2">
      <c r="D104" s="1"/>
      <c r="E104" s="6"/>
      <c r="F104" s="6"/>
      <c r="G104" s="6"/>
      <c r="H104" s="6"/>
      <c r="J104"/>
    </row>
    <row r="105" spans="4:10" x14ac:dyDescent="0.2">
      <c r="D105" s="1"/>
      <c r="E105" s="6"/>
      <c r="F105" s="6"/>
      <c r="G105" s="6"/>
      <c r="H105" s="6"/>
      <c r="J105"/>
    </row>
    <row r="106" spans="4:10" x14ac:dyDescent="0.2">
      <c r="D106" s="1"/>
      <c r="E106" s="6"/>
      <c r="F106" s="6"/>
      <c r="G106" s="6"/>
      <c r="H106" s="6"/>
      <c r="J106"/>
    </row>
    <row r="107" spans="4:10" x14ac:dyDescent="0.2">
      <c r="D107" s="1"/>
      <c r="E107" s="6"/>
      <c r="F107" s="6"/>
      <c r="G107" s="6"/>
      <c r="H107" s="6"/>
      <c r="J107"/>
    </row>
    <row r="108" spans="4:10" x14ac:dyDescent="0.2">
      <c r="D108" s="1"/>
      <c r="E108" s="6"/>
      <c r="F108" s="6"/>
      <c r="G108" s="6"/>
      <c r="H108" s="6"/>
      <c r="J108"/>
    </row>
    <row r="109" spans="4:10" x14ac:dyDescent="0.2">
      <c r="D109" s="1"/>
      <c r="E109" s="6"/>
      <c r="F109" s="6"/>
      <c r="G109" s="6"/>
      <c r="H109" s="6"/>
      <c r="J109"/>
    </row>
    <row r="110" spans="4:10" x14ac:dyDescent="0.2">
      <c r="D110" s="1"/>
      <c r="E110" s="6"/>
      <c r="F110" s="6"/>
      <c r="G110" s="6"/>
      <c r="H110" s="6"/>
      <c r="J110"/>
    </row>
    <row r="111" spans="4:10" x14ac:dyDescent="0.2">
      <c r="D111" s="1"/>
      <c r="E111" s="6"/>
      <c r="F111" s="6"/>
      <c r="G111" s="6"/>
      <c r="H111" s="6"/>
      <c r="J111"/>
    </row>
    <row r="112" spans="4:10" x14ac:dyDescent="0.2">
      <c r="D112" s="1"/>
      <c r="E112" s="6"/>
      <c r="F112" s="6"/>
      <c r="G112" s="6"/>
      <c r="H112" s="6"/>
      <c r="J112"/>
    </row>
    <row r="113" spans="4:10" x14ac:dyDescent="0.2">
      <c r="D113" s="1"/>
      <c r="E113" s="6"/>
      <c r="F113" s="6"/>
      <c r="G113" s="6"/>
      <c r="H113" s="6"/>
      <c r="J113"/>
    </row>
    <row r="114" spans="4:10" x14ac:dyDescent="0.2">
      <c r="D114" s="1"/>
      <c r="E114" s="6"/>
      <c r="F114" s="6"/>
      <c r="G114" s="6"/>
      <c r="H114" s="6"/>
      <c r="J114"/>
    </row>
    <row r="115" spans="4:10" x14ac:dyDescent="0.2">
      <c r="D115" s="1"/>
      <c r="E115" s="6"/>
      <c r="F115" s="6"/>
      <c r="G115" s="6"/>
      <c r="H115" s="6"/>
      <c r="J115"/>
    </row>
    <row r="116" spans="4:10" x14ac:dyDescent="0.2">
      <c r="D116" s="1"/>
      <c r="E116" s="6"/>
      <c r="F116" s="6"/>
      <c r="G116" s="6"/>
      <c r="H116" s="6"/>
      <c r="J116"/>
    </row>
    <row r="117" spans="4:10" x14ac:dyDescent="0.2">
      <c r="D117" s="1"/>
      <c r="E117" s="6"/>
      <c r="F117" s="6"/>
      <c r="G117" s="6"/>
      <c r="H117" s="6"/>
      <c r="J117"/>
    </row>
    <row r="118" spans="4:10" x14ac:dyDescent="0.2">
      <c r="D118" s="1"/>
      <c r="E118" s="6"/>
      <c r="F118" s="6"/>
      <c r="G118" s="6"/>
      <c r="H118" s="6"/>
      <c r="J118"/>
    </row>
    <row r="119" spans="4:10" x14ac:dyDescent="0.2">
      <c r="D119" s="1"/>
      <c r="E119" s="6"/>
      <c r="F119" s="6"/>
      <c r="G119" s="6"/>
      <c r="H119" s="6"/>
      <c r="J119"/>
    </row>
    <row r="120" spans="4:10" x14ac:dyDescent="0.2">
      <c r="D120" s="1"/>
      <c r="E120" s="6"/>
      <c r="F120" s="6"/>
      <c r="G120" s="6"/>
      <c r="H120" s="6"/>
      <c r="J120"/>
    </row>
    <row r="121" spans="4:10" x14ac:dyDescent="0.2">
      <c r="D121" s="1"/>
      <c r="E121" s="6"/>
      <c r="F121" s="6"/>
      <c r="G121" s="6"/>
      <c r="H121" s="6"/>
      <c r="J121"/>
    </row>
    <row r="122" spans="4:10" x14ac:dyDescent="0.2">
      <c r="D122" s="1"/>
      <c r="E122" s="6"/>
      <c r="F122" s="6"/>
      <c r="G122" s="6"/>
      <c r="H122" s="6"/>
      <c r="J122"/>
    </row>
    <row r="123" spans="4:10" x14ac:dyDescent="0.2">
      <c r="D123" s="1"/>
      <c r="E123" s="6"/>
      <c r="F123" s="6"/>
      <c r="G123" s="6"/>
      <c r="H123" s="6"/>
      <c r="J123"/>
    </row>
    <row r="124" spans="4:10" x14ac:dyDescent="0.2">
      <c r="D124" s="1"/>
      <c r="E124" s="6"/>
      <c r="F124" s="6"/>
      <c r="G124" s="6"/>
      <c r="H124" s="6"/>
      <c r="J124"/>
    </row>
    <row r="125" spans="4:10" x14ac:dyDescent="0.2">
      <c r="D125" s="1"/>
      <c r="E125" s="6"/>
      <c r="F125" s="6"/>
      <c r="G125" s="6"/>
      <c r="H125" s="6"/>
      <c r="J125"/>
    </row>
    <row r="126" spans="4:10" x14ac:dyDescent="0.2">
      <c r="D126" s="1"/>
      <c r="E126" s="6"/>
      <c r="F126" s="6"/>
      <c r="G126" s="6"/>
      <c r="H126" s="6"/>
      <c r="J126"/>
    </row>
    <row r="127" spans="4:10" x14ac:dyDescent="0.2">
      <c r="D127" s="1"/>
      <c r="E127" s="6"/>
      <c r="F127" s="6"/>
      <c r="G127" s="6"/>
      <c r="H127" s="6"/>
      <c r="J127"/>
    </row>
    <row r="128" spans="4:10" x14ac:dyDescent="0.2">
      <c r="D128" s="1"/>
      <c r="E128" s="6"/>
      <c r="F128" s="6"/>
      <c r="G128" s="6"/>
      <c r="H128" s="6"/>
      <c r="J128"/>
    </row>
    <row r="129" spans="4:10" x14ac:dyDescent="0.2">
      <c r="D129" s="1"/>
      <c r="E129" s="6"/>
      <c r="F129" s="6"/>
      <c r="G129" s="6"/>
      <c r="H129" s="6"/>
      <c r="J129"/>
    </row>
    <row r="130" spans="4:10" x14ac:dyDescent="0.2">
      <c r="D130" s="1"/>
      <c r="E130" s="6"/>
      <c r="F130" s="6"/>
      <c r="G130" s="6"/>
      <c r="H130" s="6"/>
      <c r="J130"/>
    </row>
    <row r="131" spans="4:10" x14ac:dyDescent="0.2">
      <c r="D131" s="1"/>
      <c r="E131" s="6"/>
      <c r="F131" s="6"/>
      <c r="G131" s="6"/>
      <c r="H131" s="6"/>
      <c r="J131"/>
    </row>
    <row r="132" spans="4:10" x14ac:dyDescent="0.2">
      <c r="D132" s="1"/>
      <c r="E132" s="6"/>
      <c r="F132" s="6"/>
      <c r="G132" s="6"/>
      <c r="H132" s="6"/>
      <c r="J132"/>
    </row>
    <row r="133" spans="4:10" x14ac:dyDescent="0.2">
      <c r="D133" s="1"/>
      <c r="E133" s="6"/>
      <c r="F133" s="6"/>
      <c r="G133" s="6"/>
      <c r="H133" s="6"/>
      <c r="J133"/>
    </row>
    <row r="134" spans="4:10" x14ac:dyDescent="0.2">
      <c r="D134" s="1"/>
      <c r="E134" s="6"/>
      <c r="F134" s="6"/>
      <c r="G134" s="6"/>
      <c r="H134" s="6"/>
      <c r="J134"/>
    </row>
    <row r="135" spans="4:10" x14ac:dyDescent="0.2">
      <c r="D135" s="1"/>
      <c r="E135" s="6"/>
      <c r="F135" s="6"/>
      <c r="G135" s="6"/>
      <c r="H135" s="6"/>
      <c r="J135"/>
    </row>
    <row r="136" spans="4:10" x14ac:dyDescent="0.2">
      <c r="D136" s="1"/>
      <c r="E136" s="6"/>
      <c r="F136" s="6"/>
      <c r="G136" s="6"/>
      <c r="H136" s="6"/>
      <c r="J136"/>
    </row>
    <row r="137" spans="4:10" x14ac:dyDescent="0.2">
      <c r="D137" s="1"/>
      <c r="E137" s="6"/>
      <c r="F137" s="6"/>
      <c r="G137" s="6"/>
      <c r="H137" s="6"/>
      <c r="J137"/>
    </row>
    <row r="138" spans="4:10" x14ac:dyDescent="0.2">
      <c r="D138" s="1"/>
      <c r="E138" s="6"/>
      <c r="F138" s="6"/>
      <c r="G138" s="6"/>
      <c r="H138" s="6"/>
      <c r="J138"/>
    </row>
    <row r="139" spans="4:10" x14ac:dyDescent="0.2">
      <c r="D139" s="1"/>
      <c r="E139" s="6"/>
      <c r="F139" s="6"/>
      <c r="G139" s="6"/>
      <c r="H139" s="6"/>
      <c r="J139"/>
    </row>
    <row r="140" spans="4:10" x14ac:dyDescent="0.2">
      <c r="D140" s="1"/>
      <c r="E140" s="6"/>
      <c r="F140" s="6"/>
      <c r="G140" s="6"/>
      <c r="H140" s="6"/>
      <c r="J140"/>
    </row>
    <row r="141" spans="4:10" x14ac:dyDescent="0.2">
      <c r="D141" s="1"/>
      <c r="E141" s="6"/>
      <c r="F141" s="6"/>
      <c r="G141" s="6"/>
      <c r="H141" s="6"/>
      <c r="J141"/>
    </row>
    <row r="142" spans="4:10" x14ac:dyDescent="0.2">
      <c r="D142" s="1"/>
      <c r="E142" s="6"/>
      <c r="F142" s="6"/>
      <c r="G142" s="6"/>
      <c r="H142" s="6"/>
      <c r="J142"/>
    </row>
    <row r="143" spans="4:10" x14ac:dyDescent="0.2">
      <c r="D143" s="1"/>
      <c r="E143" s="6"/>
      <c r="F143" s="6"/>
      <c r="G143" s="6"/>
      <c r="H143" s="6"/>
      <c r="J143"/>
    </row>
    <row r="144" spans="4:10" x14ac:dyDescent="0.2">
      <c r="D144" s="1"/>
      <c r="E144" s="6"/>
      <c r="F144" s="6"/>
      <c r="G144" s="6"/>
      <c r="H144" s="6"/>
      <c r="J144"/>
    </row>
    <row r="145" spans="4:10" x14ac:dyDescent="0.2">
      <c r="D145" s="1"/>
      <c r="E145" s="6"/>
      <c r="F145" s="6"/>
      <c r="G145" s="6"/>
      <c r="H145" s="6"/>
      <c r="J145"/>
    </row>
    <row r="146" spans="4:10" x14ac:dyDescent="0.2">
      <c r="D146" s="1"/>
      <c r="E146" s="6"/>
      <c r="F146" s="6"/>
      <c r="G146" s="6"/>
      <c r="H146" s="6"/>
      <c r="J146"/>
    </row>
    <row r="147" spans="4:10" x14ac:dyDescent="0.2">
      <c r="D147" s="1"/>
      <c r="E147" s="6"/>
      <c r="F147" s="6"/>
      <c r="G147" s="6"/>
      <c r="H147" s="6"/>
      <c r="J147"/>
    </row>
    <row r="148" spans="4:10" x14ac:dyDescent="0.2">
      <c r="D148" s="1"/>
      <c r="E148" s="6"/>
      <c r="F148" s="6"/>
      <c r="G148" s="6"/>
      <c r="H148" s="6"/>
      <c r="J148"/>
    </row>
    <row r="149" spans="4:10" x14ac:dyDescent="0.2">
      <c r="D149" s="1"/>
      <c r="E149" s="6"/>
      <c r="F149" s="6"/>
      <c r="G149" s="6"/>
      <c r="H149" s="6"/>
      <c r="J149"/>
    </row>
    <row r="150" spans="4:10" x14ac:dyDescent="0.2">
      <c r="D150" s="1"/>
      <c r="E150" s="6"/>
      <c r="F150" s="6"/>
      <c r="G150" s="6"/>
      <c r="H150" s="6"/>
      <c r="J150"/>
    </row>
    <row r="151" spans="4:10" x14ac:dyDescent="0.2">
      <c r="D151" s="1"/>
      <c r="E151" s="6"/>
      <c r="F151" s="6"/>
      <c r="G151" s="6"/>
      <c r="H151" s="6"/>
      <c r="J151"/>
    </row>
    <row r="152" spans="4:10" x14ac:dyDescent="0.2">
      <c r="D152" s="1"/>
      <c r="E152" s="6"/>
      <c r="F152" s="6"/>
      <c r="G152" s="6"/>
      <c r="H152" s="6"/>
      <c r="J152"/>
    </row>
    <row r="153" spans="4:10" x14ac:dyDescent="0.2">
      <c r="D153" s="1"/>
      <c r="E153" s="6"/>
      <c r="F153" s="6"/>
      <c r="G153" s="6"/>
      <c r="H153" s="6"/>
      <c r="J153"/>
    </row>
    <row r="154" spans="4:10" x14ac:dyDescent="0.2">
      <c r="D154" s="1"/>
      <c r="E154" s="6"/>
      <c r="F154" s="6"/>
      <c r="G154" s="6"/>
      <c r="H154" s="6"/>
      <c r="J154"/>
    </row>
    <row r="155" spans="4:10" x14ac:dyDescent="0.2">
      <c r="D155" s="1"/>
      <c r="E155" s="6"/>
      <c r="F155" s="6"/>
      <c r="G155" s="6"/>
      <c r="H155" s="6"/>
      <c r="J155"/>
    </row>
    <row r="156" spans="4:10" x14ac:dyDescent="0.2">
      <c r="D156" s="1"/>
      <c r="E156" s="6"/>
      <c r="F156" s="6"/>
      <c r="G156" s="6"/>
      <c r="H156" s="6"/>
      <c r="J156"/>
    </row>
    <row r="157" spans="4:10" x14ac:dyDescent="0.2">
      <c r="D157" s="1"/>
      <c r="E157" s="6"/>
      <c r="F157" s="6"/>
      <c r="G157" s="6"/>
      <c r="H157" s="6"/>
      <c r="J157"/>
    </row>
    <row r="158" spans="4:10" x14ac:dyDescent="0.2">
      <c r="D158" s="1"/>
      <c r="E158" s="6"/>
      <c r="F158" s="6"/>
      <c r="G158" s="6"/>
      <c r="H158" s="6"/>
      <c r="J158"/>
    </row>
    <row r="159" spans="4:10" x14ac:dyDescent="0.2">
      <c r="D159" s="1"/>
      <c r="E159" s="6"/>
      <c r="F159" s="6"/>
      <c r="G159" s="6"/>
      <c r="H159" s="6"/>
      <c r="J159"/>
    </row>
    <row r="160" spans="4:10" x14ac:dyDescent="0.2">
      <c r="D160" s="1"/>
      <c r="E160" s="6"/>
      <c r="F160" s="6"/>
      <c r="G160" s="6"/>
      <c r="H160" s="6"/>
      <c r="J160"/>
    </row>
    <row r="161" spans="4:10" x14ac:dyDescent="0.2">
      <c r="D161" s="1"/>
      <c r="E161" s="6"/>
      <c r="F161" s="6"/>
      <c r="G161" s="6"/>
      <c r="H161" s="6"/>
      <c r="J161"/>
    </row>
    <row r="162" spans="4:10" x14ac:dyDescent="0.2">
      <c r="D162" s="1"/>
      <c r="E162" s="6"/>
      <c r="F162" s="6"/>
      <c r="G162" s="6"/>
      <c r="H162" s="6"/>
      <c r="J162"/>
    </row>
    <row r="163" spans="4:10" x14ac:dyDescent="0.2">
      <c r="D163" s="1"/>
      <c r="E163" s="6"/>
      <c r="F163" s="6"/>
      <c r="G163" s="6"/>
      <c r="H163" s="6"/>
      <c r="J163"/>
    </row>
    <row r="164" spans="4:10" x14ac:dyDescent="0.2">
      <c r="D164" s="1"/>
      <c r="E164" s="6"/>
      <c r="F164" s="6"/>
      <c r="G164" s="6"/>
      <c r="H164" s="6"/>
      <c r="J164"/>
    </row>
    <row r="165" spans="4:10" x14ac:dyDescent="0.2">
      <c r="D165" s="1"/>
      <c r="E165" s="6"/>
      <c r="F165" s="6"/>
      <c r="G165" s="6"/>
      <c r="H165" s="6"/>
      <c r="J165"/>
    </row>
    <row r="166" spans="4:10" x14ac:dyDescent="0.2">
      <c r="D166" s="1"/>
      <c r="E166" s="6"/>
      <c r="F166" s="6"/>
      <c r="G166" s="6"/>
      <c r="H166" s="6"/>
      <c r="J166"/>
    </row>
    <row r="167" spans="4:10" x14ac:dyDescent="0.2">
      <c r="D167" s="1"/>
      <c r="E167" s="6"/>
      <c r="F167" s="6"/>
      <c r="G167" s="6"/>
      <c r="H167" s="6"/>
      <c r="J167"/>
    </row>
    <row r="168" spans="4:10" x14ac:dyDescent="0.2">
      <c r="D168" s="1"/>
      <c r="E168" s="6"/>
      <c r="F168" s="6"/>
      <c r="G168" s="6"/>
      <c r="H168" s="6"/>
      <c r="J168"/>
    </row>
    <row r="169" spans="4:10" x14ac:dyDescent="0.2">
      <c r="D169" s="1"/>
      <c r="E169" s="6"/>
      <c r="F169" s="6"/>
      <c r="G169" s="6"/>
      <c r="H169" s="6"/>
      <c r="J169"/>
    </row>
    <row r="170" spans="4:10" x14ac:dyDescent="0.2">
      <c r="D170" s="1"/>
      <c r="E170" s="6"/>
      <c r="F170" s="6"/>
      <c r="G170" s="6"/>
      <c r="H170" s="6"/>
      <c r="J170"/>
    </row>
    <row r="171" spans="4:10" x14ac:dyDescent="0.2">
      <c r="D171" s="1"/>
      <c r="E171" s="6"/>
      <c r="F171" s="6"/>
      <c r="G171" s="6"/>
      <c r="H171" s="6"/>
      <c r="J171"/>
    </row>
    <row r="172" spans="4:10" x14ac:dyDescent="0.2">
      <c r="D172" s="1"/>
      <c r="E172" s="6"/>
      <c r="F172" s="6"/>
      <c r="G172" s="6"/>
      <c r="H172" s="6"/>
      <c r="J172"/>
    </row>
    <row r="173" spans="4:10" x14ac:dyDescent="0.2">
      <c r="D173" s="1"/>
      <c r="E173" s="6"/>
      <c r="F173" s="6"/>
      <c r="G173" s="6"/>
      <c r="H173" s="6"/>
      <c r="J173"/>
    </row>
    <row r="174" spans="4:10" x14ac:dyDescent="0.2">
      <c r="D174" s="1"/>
      <c r="E174" s="6"/>
      <c r="F174" s="6"/>
      <c r="G174" s="6"/>
      <c r="H174" s="6"/>
      <c r="J174"/>
    </row>
    <row r="175" spans="4:10" x14ac:dyDescent="0.2">
      <c r="D175" s="1"/>
      <c r="E175" s="6"/>
      <c r="F175" s="6"/>
      <c r="G175" s="6"/>
      <c r="H175" s="6"/>
      <c r="J175"/>
    </row>
    <row r="176" spans="4:10" x14ac:dyDescent="0.2">
      <c r="D176" s="1"/>
      <c r="E176" s="6"/>
      <c r="F176" s="6"/>
      <c r="G176" s="6"/>
      <c r="H176" s="6"/>
      <c r="J176"/>
    </row>
    <row r="177" spans="4:10" x14ac:dyDescent="0.2">
      <c r="D177" s="1"/>
      <c r="E177" s="6"/>
      <c r="F177" s="6"/>
      <c r="G177" s="6"/>
      <c r="H177" s="6"/>
      <c r="J177"/>
    </row>
    <row r="178" spans="4:10" x14ac:dyDescent="0.2">
      <c r="D178" s="1"/>
      <c r="E178" s="6"/>
      <c r="F178" s="6"/>
      <c r="G178" s="6"/>
      <c r="H178" s="6"/>
      <c r="J178"/>
    </row>
    <row r="179" spans="4:10" x14ac:dyDescent="0.2">
      <c r="D179" s="1"/>
      <c r="E179" s="6"/>
      <c r="F179" s="6"/>
      <c r="G179" s="6"/>
      <c r="H179" s="6"/>
      <c r="J179"/>
    </row>
    <row r="180" spans="4:10" x14ac:dyDescent="0.2">
      <c r="D180" s="1"/>
      <c r="E180" s="6"/>
      <c r="F180" s="6"/>
      <c r="G180" s="6"/>
      <c r="H180" s="6"/>
      <c r="J180"/>
    </row>
    <row r="181" spans="4:10" x14ac:dyDescent="0.2">
      <c r="D181" s="1"/>
      <c r="E181" s="6"/>
      <c r="F181" s="6"/>
      <c r="G181" s="6"/>
      <c r="H181" s="6"/>
      <c r="J181"/>
    </row>
    <row r="182" spans="4:10" x14ac:dyDescent="0.2">
      <c r="D182" s="1"/>
      <c r="E182" s="6"/>
      <c r="F182" s="6"/>
      <c r="G182" s="6"/>
      <c r="H182" s="6"/>
      <c r="J182"/>
    </row>
    <row r="183" spans="4:10" x14ac:dyDescent="0.2">
      <c r="D183" s="1"/>
      <c r="E183" s="6"/>
      <c r="F183" s="6"/>
      <c r="G183" s="6"/>
      <c r="H183" s="6"/>
      <c r="J183"/>
    </row>
    <row r="184" spans="4:10" x14ac:dyDescent="0.2">
      <c r="D184" s="1"/>
      <c r="E184" s="6"/>
      <c r="F184" s="6"/>
      <c r="G184" s="6"/>
      <c r="H184" s="6"/>
      <c r="J184"/>
    </row>
    <row r="185" spans="4:10" x14ac:dyDescent="0.2">
      <c r="D185" s="1"/>
      <c r="E185" s="6"/>
      <c r="F185" s="6"/>
      <c r="G185" s="6"/>
      <c r="H185" s="6"/>
      <c r="J185"/>
    </row>
    <row r="186" spans="4:10" x14ac:dyDescent="0.2">
      <c r="D186" s="1"/>
      <c r="E186" s="6"/>
      <c r="F186" s="6"/>
      <c r="G186" s="6"/>
      <c r="H186" s="6"/>
      <c r="J186"/>
    </row>
    <row r="187" spans="4:10" x14ac:dyDescent="0.2">
      <c r="D187" s="1"/>
      <c r="E187" s="6"/>
      <c r="F187" s="6"/>
      <c r="G187" s="6"/>
      <c r="H187" s="6"/>
      <c r="J187"/>
    </row>
    <row r="188" spans="4:10" x14ac:dyDescent="0.2">
      <c r="D188" s="1"/>
      <c r="E188" s="6"/>
      <c r="F188" s="6"/>
      <c r="G188" s="6"/>
      <c r="H188" s="6"/>
      <c r="J188"/>
    </row>
    <row r="189" spans="4:10" x14ac:dyDescent="0.2">
      <c r="D189" s="1"/>
      <c r="E189" s="6"/>
      <c r="F189" s="6"/>
      <c r="G189" s="6"/>
      <c r="H189" s="6"/>
      <c r="J189"/>
    </row>
    <row r="190" spans="4:10" x14ac:dyDescent="0.2">
      <c r="D190" s="1"/>
      <c r="E190" s="6"/>
      <c r="F190" s="6"/>
      <c r="G190" s="6"/>
      <c r="H190" s="6"/>
      <c r="J190"/>
    </row>
    <row r="191" spans="4:10" x14ac:dyDescent="0.2">
      <c r="D191" s="1"/>
      <c r="E191" s="6"/>
      <c r="F191" s="6"/>
      <c r="G191" s="6"/>
      <c r="H191" s="6"/>
      <c r="J191"/>
    </row>
    <row r="192" spans="4:10" x14ac:dyDescent="0.2">
      <c r="D192" s="1"/>
      <c r="E192" s="6"/>
      <c r="F192" s="6"/>
      <c r="G192" s="6"/>
      <c r="H192" s="6"/>
      <c r="J192"/>
    </row>
    <row r="193" spans="4:10" x14ac:dyDescent="0.2">
      <c r="D193" s="1"/>
      <c r="E193" s="6"/>
      <c r="F193" s="6"/>
      <c r="G193" s="6"/>
      <c r="H193" s="6"/>
      <c r="J193"/>
    </row>
    <row r="194" spans="4:10" x14ac:dyDescent="0.2">
      <c r="D194" s="1"/>
      <c r="E194" s="6"/>
      <c r="F194" s="6"/>
      <c r="G194" s="6"/>
      <c r="H194" s="6"/>
      <c r="J194"/>
    </row>
    <row r="195" spans="4:10" x14ac:dyDescent="0.2">
      <c r="D195" s="1"/>
      <c r="E195" s="6"/>
      <c r="F195" s="6"/>
      <c r="G195" s="6"/>
      <c r="H195" s="6"/>
      <c r="J195"/>
    </row>
    <row r="196" spans="4:10" x14ac:dyDescent="0.2">
      <c r="D196" s="1"/>
      <c r="E196" s="6"/>
      <c r="F196" s="6"/>
      <c r="G196" s="6"/>
      <c r="H196" s="6"/>
      <c r="J196"/>
    </row>
    <row r="197" spans="4:10" x14ac:dyDescent="0.2">
      <c r="D197" s="1"/>
      <c r="E197" s="6"/>
      <c r="F197" s="6"/>
      <c r="G197" s="6"/>
      <c r="H197" s="6"/>
      <c r="J197"/>
    </row>
    <row r="198" spans="4:10" x14ac:dyDescent="0.2">
      <c r="D198" s="1"/>
      <c r="E198" s="6"/>
      <c r="F198" s="6"/>
      <c r="G198" s="6"/>
      <c r="H198" s="6"/>
      <c r="J198"/>
    </row>
    <row r="199" spans="4:10" x14ac:dyDescent="0.2">
      <c r="D199" s="1"/>
      <c r="E199" s="6"/>
      <c r="F199" s="6"/>
      <c r="G199" s="6"/>
      <c r="H199" s="6"/>
      <c r="J199"/>
    </row>
    <row r="200" spans="4:10" x14ac:dyDescent="0.2">
      <c r="D200" s="1"/>
      <c r="E200" s="6"/>
      <c r="F200" s="6"/>
      <c r="G200" s="6"/>
      <c r="H200" s="6"/>
      <c r="J200"/>
    </row>
    <row r="201" spans="4:10" x14ac:dyDescent="0.2">
      <c r="D201" s="1"/>
      <c r="E201" s="6"/>
      <c r="F201" s="6"/>
      <c r="G201" s="6"/>
      <c r="H201" s="6"/>
      <c r="J201"/>
    </row>
    <row r="202" spans="4:10" x14ac:dyDescent="0.2">
      <c r="D202" s="1"/>
      <c r="E202" s="6"/>
      <c r="F202" s="6"/>
      <c r="G202" s="6"/>
      <c r="H202" s="6"/>
      <c r="J202"/>
    </row>
    <row r="203" spans="4:10" x14ac:dyDescent="0.2">
      <c r="D203" s="1"/>
      <c r="E203" s="6"/>
      <c r="F203" s="6"/>
      <c r="G203" s="6"/>
      <c r="H203" s="6"/>
      <c r="J203"/>
    </row>
  </sheetData>
  <autoFilter ref="A2:J34"/>
  <mergeCells count="1"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4"/>
  <sheetViews>
    <sheetView zoomScale="98" zoomScaleNormal="98"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D1"/>
    </sheetView>
  </sheetViews>
  <sheetFormatPr baseColWidth="10" defaultRowHeight="12.75" x14ac:dyDescent="0.2"/>
  <cols>
    <col min="1" max="1" width="11.42578125" style="1"/>
    <col min="2" max="2" width="9.7109375" style="1" bestFit="1" customWidth="1"/>
    <col min="3" max="3" width="23.42578125" style="1" bestFit="1" customWidth="1"/>
    <col min="4" max="4" width="49.28515625" style="2" customWidth="1"/>
    <col min="5" max="5" width="12.140625" style="1" bestFit="1" customWidth="1"/>
    <col min="6" max="8" width="13.42578125" style="1" bestFit="1" customWidth="1"/>
    <col min="9" max="9" width="13" bestFit="1" customWidth="1"/>
    <col min="10" max="10" width="76.7109375" style="2" bestFit="1" customWidth="1"/>
  </cols>
  <sheetData>
    <row r="1" spans="1:10" ht="42" customHeight="1" x14ac:dyDescent="0.2">
      <c r="A1" s="30" t="s">
        <v>100</v>
      </c>
      <c r="B1" s="30"/>
      <c r="C1" s="30"/>
      <c r="D1" s="30"/>
      <c r="E1" s="3">
        <f>E6+E16+E35+E44+E52</f>
        <v>-5127500</v>
      </c>
      <c r="F1" s="3">
        <f>F6+F16+F35+F44+F52</f>
        <v>-9903250</v>
      </c>
      <c r="G1" s="3">
        <f>G6+G16+G35+G44+G52</f>
        <v>-15079000</v>
      </c>
      <c r="H1" s="3">
        <f>H6+H16+H35+H44+H52</f>
        <v>-15079000</v>
      </c>
    </row>
    <row r="2" spans="1:10" x14ac:dyDescent="0.2">
      <c r="A2" s="4" t="s">
        <v>0</v>
      </c>
      <c r="B2" s="4" t="s">
        <v>1</v>
      </c>
      <c r="C2" s="4" t="s">
        <v>2</v>
      </c>
      <c r="D2" s="5" t="s">
        <v>3</v>
      </c>
      <c r="E2" s="4">
        <v>2022</v>
      </c>
      <c r="F2" s="4">
        <v>2023</v>
      </c>
      <c r="G2" s="4">
        <v>2024</v>
      </c>
      <c r="H2" s="4">
        <v>2025</v>
      </c>
      <c r="I2" s="4" t="s">
        <v>99</v>
      </c>
      <c r="J2" s="4" t="s">
        <v>5</v>
      </c>
    </row>
    <row r="3" spans="1:10" x14ac:dyDescent="0.2">
      <c r="A3" s="1" t="s">
        <v>6</v>
      </c>
      <c r="B3" s="1">
        <v>1013</v>
      </c>
      <c r="C3" s="1" t="s">
        <v>7</v>
      </c>
      <c r="D3" s="2" t="s">
        <v>8</v>
      </c>
      <c r="E3" s="6">
        <v>-25000</v>
      </c>
      <c r="F3" s="6">
        <v>-25000</v>
      </c>
      <c r="G3" s="6">
        <v>-25000</v>
      </c>
      <c r="H3" s="6">
        <v>-25000</v>
      </c>
      <c r="I3" s="1"/>
      <c r="J3" s="2" t="str">
        <f>'Tiltak - alle'!J3</f>
        <v>Midlar som har lagt i budsjettet og ikkej e brukt</v>
      </c>
    </row>
    <row r="4" spans="1:10" x14ac:dyDescent="0.2">
      <c r="A4" s="1" t="s">
        <v>6</v>
      </c>
      <c r="B4" s="1">
        <v>1011</v>
      </c>
      <c r="C4" s="1" t="s">
        <v>9</v>
      </c>
      <c r="D4" s="2" t="s">
        <v>10</v>
      </c>
      <c r="E4" s="6">
        <v>-36000</v>
      </c>
      <c r="F4" s="6">
        <v>-36000</v>
      </c>
      <c r="G4" s="6">
        <v>-36000</v>
      </c>
      <c r="H4" s="6">
        <v>-36000</v>
      </c>
      <c r="I4" s="1"/>
    </row>
    <row r="5" spans="1:10" x14ac:dyDescent="0.2">
      <c r="A5" s="1" t="s">
        <v>6</v>
      </c>
      <c r="B5" s="1">
        <v>1011</v>
      </c>
      <c r="C5" s="1" t="s">
        <v>9</v>
      </c>
      <c r="D5" s="2" t="s">
        <v>11</v>
      </c>
      <c r="E5" s="6">
        <v>-20000</v>
      </c>
      <c r="F5" s="6">
        <v>-20000</v>
      </c>
      <c r="G5" s="6">
        <v>-20000</v>
      </c>
      <c r="H5" s="6">
        <v>-20000</v>
      </c>
      <c r="I5" s="1"/>
      <c r="J5" s="2" t="str">
        <f>'Tiltak - alle'!J5</f>
        <v>Må føre til redusert møteaktivitete. I dag er forbruket 100 000 over budsjette</v>
      </c>
    </row>
    <row r="6" spans="1:10" s="10" customFormat="1" x14ac:dyDescent="0.2">
      <c r="A6" s="4"/>
      <c r="B6" s="4"/>
      <c r="C6" s="4"/>
      <c r="D6" s="5" t="s">
        <v>12</v>
      </c>
      <c r="E6" s="7">
        <f>SUM(E3:E5)</f>
        <v>-81000</v>
      </c>
      <c r="F6" s="7">
        <f>SUM(F3:F5)</f>
        <v>-81000</v>
      </c>
      <c r="G6" s="7">
        <f>SUM(G3:G5)</f>
        <v>-81000</v>
      </c>
      <c r="H6" s="7">
        <f>SUM(H3:H5)</f>
        <v>-81000</v>
      </c>
      <c r="I6" s="8"/>
      <c r="J6" s="2"/>
    </row>
    <row r="7" spans="1:10" s="10" customFormat="1" x14ac:dyDescent="0.2">
      <c r="A7" s="16"/>
      <c r="B7" s="16"/>
      <c r="C7" s="16"/>
      <c r="D7" s="17"/>
      <c r="E7" s="18"/>
      <c r="F7" s="18"/>
      <c r="G7" s="18"/>
      <c r="H7" s="18"/>
      <c r="I7" s="8"/>
      <c r="J7" s="2"/>
    </row>
    <row r="8" spans="1:10" x14ac:dyDescent="0.2">
      <c r="A8" s="1" t="s">
        <v>13</v>
      </c>
      <c r="B8" s="1">
        <v>1523</v>
      </c>
      <c r="C8" s="1" t="s">
        <v>14</v>
      </c>
      <c r="D8" s="2" t="s">
        <v>15</v>
      </c>
      <c r="E8" s="6">
        <v>-50000</v>
      </c>
      <c r="F8" s="6">
        <v>-50000</v>
      </c>
      <c r="G8" s="6">
        <v>-50000</v>
      </c>
      <c r="H8" s="6">
        <v>-50000</v>
      </c>
      <c r="I8" s="1">
        <v>1</v>
      </c>
      <c r="J8" s="2" t="str">
        <f>'Tiltak - alle'!J8</f>
        <v>Reforhandla årsabonnement er lavere enn budsjett</v>
      </c>
    </row>
    <row r="9" spans="1:10" ht="25.5" x14ac:dyDescent="0.2">
      <c r="A9" s="1" t="s">
        <v>13</v>
      </c>
      <c r="B9" s="1" t="s">
        <v>16</v>
      </c>
      <c r="C9" s="1" t="s">
        <v>17</v>
      </c>
      <c r="D9" s="2" t="s">
        <v>18</v>
      </c>
      <c r="E9" s="6"/>
      <c r="F9" s="6"/>
      <c r="G9" s="6">
        <v>-550000</v>
      </c>
      <c r="H9" s="6">
        <v>-550000</v>
      </c>
      <c r="I9" s="1"/>
      <c r="J9" s="2" t="str">
        <f>'Tiltak - alle'!J9</f>
        <v xml:space="preserve">Mogleg reduksjon, må kompenserast med digitalisering, automatisering av rutinar  eller flytting av oppgåver </v>
      </c>
    </row>
    <row r="10" spans="1:10" x14ac:dyDescent="0.2">
      <c r="A10" s="1" t="s">
        <v>13</v>
      </c>
      <c r="B10" s="1">
        <v>1557</v>
      </c>
      <c r="C10" s="1" t="s">
        <v>19</v>
      </c>
      <c r="D10" s="2" t="s">
        <v>20</v>
      </c>
      <c r="E10" s="6">
        <v>-16500</v>
      </c>
      <c r="F10" s="6">
        <v>-16500</v>
      </c>
      <c r="G10" s="6">
        <v>-16500</v>
      </c>
      <c r="H10" s="6">
        <v>-16500</v>
      </c>
      <c r="I10" s="1"/>
    </row>
    <row r="11" spans="1:10" ht="26.25" customHeight="1" x14ac:dyDescent="0.2">
      <c r="A11" s="1" t="s">
        <v>13</v>
      </c>
      <c r="B11" s="1">
        <v>1538</v>
      </c>
      <c r="C11" s="1" t="s">
        <v>21</v>
      </c>
      <c r="D11" s="2" t="s">
        <v>22</v>
      </c>
      <c r="E11" s="6">
        <v>-100000</v>
      </c>
      <c r="F11" s="6">
        <v>-100000</v>
      </c>
      <c r="G11" s="6">
        <v>-100000</v>
      </c>
      <c r="H11" s="6">
        <v>-100000</v>
      </c>
      <c r="I11" s="1"/>
      <c r="J11" s="2" t="str">
        <f>'Tiltak - alle'!J11</f>
        <v>Ikkje seie opp MOT, men at dei som er MOT-tilsette halvererer tida dei jobbar med MOT… Og heller går inn i "vanleg" undervisning</v>
      </c>
    </row>
    <row r="12" spans="1:10" x14ac:dyDescent="0.2">
      <c r="A12" s="1" t="s">
        <v>13</v>
      </c>
      <c r="B12" s="1">
        <v>1535</v>
      </c>
      <c r="C12" s="1" t="s">
        <v>24</v>
      </c>
      <c r="D12" s="2" t="s">
        <v>25</v>
      </c>
      <c r="E12" s="6">
        <v>-120000</v>
      </c>
      <c r="F12" s="6">
        <v>-120000</v>
      </c>
      <c r="G12" s="6">
        <v>-120000</v>
      </c>
      <c r="H12" s="6">
        <v>-120000</v>
      </c>
      <c r="I12" s="1"/>
      <c r="J12" s="2" t="str">
        <f>'Tiltak - alle'!J12</f>
        <v>Reduksjon i budsjett, kan truleg ta ut kutt utan store konsekvensar</v>
      </c>
    </row>
    <row r="13" spans="1:10" x14ac:dyDescent="0.2">
      <c r="A13" s="1" t="s">
        <v>13</v>
      </c>
      <c r="B13" s="1">
        <v>1535</v>
      </c>
      <c r="C13" s="1" t="s">
        <v>24</v>
      </c>
      <c r="D13" s="2" t="s">
        <v>26</v>
      </c>
      <c r="E13" s="6">
        <v>-50000</v>
      </c>
      <c r="F13" s="6">
        <v>-50000</v>
      </c>
      <c r="G13" s="6">
        <v>-50000</v>
      </c>
      <c r="H13" s="6">
        <v>-50000</v>
      </c>
      <c r="I13" s="1"/>
      <c r="J13" s="2" t="str">
        <f>'Tiltak - alle'!J13</f>
        <v>Forsøksavtale knytt til økonomisk analyse vert avslutta.</v>
      </c>
    </row>
    <row r="14" spans="1:10" x14ac:dyDescent="0.2">
      <c r="A14" s="1" t="s">
        <v>13</v>
      </c>
      <c r="B14" s="1">
        <v>1560</v>
      </c>
      <c r="C14" s="1" t="s">
        <v>27</v>
      </c>
      <c r="D14" s="2" t="s">
        <v>28</v>
      </c>
      <c r="E14" s="6">
        <v>-100000</v>
      </c>
      <c r="F14" s="6">
        <v>-100000</v>
      </c>
      <c r="G14" s="6">
        <v>-100000</v>
      </c>
      <c r="H14" s="6">
        <v>-100000</v>
      </c>
      <c r="I14" s="1">
        <v>1</v>
      </c>
    </row>
    <row r="15" spans="1:10" x14ac:dyDescent="0.2">
      <c r="A15" s="1" t="s">
        <v>13</v>
      </c>
      <c r="B15" s="1">
        <v>1540</v>
      </c>
      <c r="C15" s="1" t="s">
        <v>29</v>
      </c>
      <c r="D15" s="2" t="s">
        <v>28</v>
      </c>
      <c r="E15" s="6">
        <v>-50000</v>
      </c>
      <c r="F15" s="6">
        <v>-50000</v>
      </c>
      <c r="G15" s="6">
        <v>-50000</v>
      </c>
      <c r="H15" s="6">
        <v>-50000</v>
      </c>
      <c r="I15" s="1">
        <v>1</v>
      </c>
      <c r="J15" s="2" t="str">
        <f>'Tiltak - alle'!J15</f>
        <v>Budsjettreduksjon - treuleg små negative effektar</v>
      </c>
    </row>
    <row r="16" spans="1:10" s="10" customFormat="1" x14ac:dyDescent="0.2">
      <c r="A16" s="4"/>
      <c r="B16" s="4"/>
      <c r="C16" s="4"/>
      <c r="D16" s="5" t="s">
        <v>30</v>
      </c>
      <c r="E16" s="7">
        <f>SUM(E8:E13)</f>
        <v>-336500</v>
      </c>
      <c r="F16" s="7">
        <f>SUM(F8:F15)</f>
        <v>-486500</v>
      </c>
      <c r="G16" s="7">
        <f>SUM(G8:G15)</f>
        <v>-1036500</v>
      </c>
      <c r="H16" s="7">
        <f>SUM(H8:H15)</f>
        <v>-1036500</v>
      </c>
      <c r="I16" s="8"/>
      <c r="J16" s="2"/>
    </row>
    <row r="17" spans="1:10" s="10" customFormat="1" x14ac:dyDescent="0.2">
      <c r="A17" s="16"/>
      <c r="B17" s="16"/>
      <c r="C17" s="16"/>
      <c r="D17" s="17"/>
      <c r="E17" s="18"/>
      <c r="F17" s="18"/>
      <c r="G17" s="18"/>
      <c r="H17" s="18"/>
      <c r="I17" s="8"/>
      <c r="J17" s="2"/>
    </row>
    <row r="18" spans="1:10" x14ac:dyDescent="0.2">
      <c r="A18" s="1" t="s">
        <v>145</v>
      </c>
      <c r="B18" s="1">
        <v>2043</v>
      </c>
      <c r="C18" s="1" t="s">
        <v>31</v>
      </c>
      <c r="D18" s="2" t="s">
        <v>32</v>
      </c>
      <c r="E18" s="6">
        <v>-200000</v>
      </c>
      <c r="F18" s="6">
        <v>-200000</v>
      </c>
      <c r="G18" s="6">
        <v>-200000</v>
      </c>
      <c r="H18" s="6">
        <v>-200000</v>
      </c>
      <c r="I18" s="1"/>
      <c r="J18" s="2" t="str">
        <f>'Tiltak - alle'!J18</f>
        <v>Redusert assistentstilling 50 % Mindre ressursar til oppfølging i SFO</v>
      </c>
    </row>
    <row r="19" spans="1:10" s="2" customFormat="1" ht="25.5" x14ac:dyDescent="0.2">
      <c r="A19" s="1" t="s">
        <v>145</v>
      </c>
      <c r="B19" s="1">
        <v>2043</v>
      </c>
      <c r="C19" s="1" t="s">
        <v>31</v>
      </c>
      <c r="D19" s="2" t="s">
        <v>33</v>
      </c>
      <c r="E19" s="6">
        <v>-100000</v>
      </c>
      <c r="F19" s="6">
        <v>-100000</v>
      </c>
      <c r="G19" s="6">
        <v>-100000</v>
      </c>
      <c r="H19" s="6">
        <v>-100000</v>
      </c>
      <c r="I19" s="1"/>
      <c r="J19" s="2" t="str">
        <f>'Tiltak - alle'!J19</f>
        <v>Digitale læreverk er enklare å oppdatere enn trykte, men kan medføre at ansvar for oppfølging vert flytta. Kan  redusere kostnaden noko.</v>
      </c>
    </row>
    <row r="20" spans="1:10" s="2" customFormat="1" x14ac:dyDescent="0.2">
      <c r="A20" s="1" t="s">
        <v>145</v>
      </c>
      <c r="B20" s="1">
        <v>2046</v>
      </c>
      <c r="C20" s="1" t="s">
        <v>34</v>
      </c>
      <c r="D20" s="2" t="s">
        <v>33</v>
      </c>
      <c r="E20" s="6">
        <v>-20000</v>
      </c>
      <c r="F20" s="6">
        <v>-20000</v>
      </c>
      <c r="G20" s="6">
        <v>-20000</v>
      </c>
      <c r="H20" s="6">
        <v>-20000</v>
      </c>
      <c r="I20" s="1"/>
      <c r="J20" s="2" t="str">
        <f>'Tiltak - alle'!J20</f>
        <v>Reduksjon i kostnad ved digitalsering av læreverk i nokre fag.  Kan redusere kostand noko</v>
      </c>
    </row>
    <row r="21" spans="1:10" s="2" customFormat="1" x14ac:dyDescent="0.2">
      <c r="A21" s="1" t="s">
        <v>145</v>
      </c>
      <c r="B21" s="1">
        <v>2049</v>
      </c>
      <c r="C21" s="1" t="s">
        <v>35</v>
      </c>
      <c r="D21" s="2" t="s">
        <v>33</v>
      </c>
      <c r="E21" s="6">
        <v>-100000</v>
      </c>
      <c r="F21" s="6">
        <v>-100000</v>
      </c>
      <c r="G21" s="6">
        <v>-100000</v>
      </c>
      <c r="H21" s="6">
        <v>-100000</v>
      </c>
      <c r="I21" s="1"/>
      <c r="J21" s="2" t="str">
        <f>'Tiltak - alle'!J21</f>
        <v>Reduksjon i kostnad ved digitalsering av læreverk i nokre fag.  Kan redusere kostand noko</v>
      </c>
    </row>
    <row r="22" spans="1:10" s="2" customFormat="1" x14ac:dyDescent="0.2">
      <c r="A22" s="1" t="s">
        <v>145</v>
      </c>
      <c r="B22" s="1">
        <v>2055</v>
      </c>
      <c r="C22" s="1" t="s">
        <v>36</v>
      </c>
      <c r="D22" s="2" t="s">
        <v>37</v>
      </c>
      <c r="E22" s="6">
        <v>-100000</v>
      </c>
      <c r="F22" s="6">
        <v>-100000</v>
      </c>
      <c r="G22" s="6">
        <v>-100000</v>
      </c>
      <c r="H22" s="6">
        <v>-100000</v>
      </c>
      <c r="I22" s="1">
        <v>1</v>
      </c>
      <c r="J22" s="2" t="str">
        <f>'Tiltak - alle'!J22</f>
        <v>Ta vaktmeisteroppgåver som har lagt på eige budsjett</v>
      </c>
    </row>
    <row r="23" spans="1:10" s="2" customFormat="1" x14ac:dyDescent="0.2">
      <c r="A23" s="1" t="s">
        <v>145</v>
      </c>
      <c r="B23" s="1">
        <v>2055</v>
      </c>
      <c r="C23" s="1" t="s">
        <v>36</v>
      </c>
      <c r="D23" s="2" t="s">
        <v>33</v>
      </c>
      <c r="E23" s="6">
        <v>-100000</v>
      </c>
      <c r="F23" s="6">
        <v>-100000</v>
      </c>
      <c r="G23" s="6">
        <v>-100000</v>
      </c>
      <c r="H23" s="6">
        <v>-100000</v>
      </c>
      <c r="I23" s="1"/>
      <c r="J23" s="2" t="str">
        <f>'Tiltak - alle'!J23</f>
        <v>Reduksjon i kostnad ved digitalsering av læreverk i nokre fag.  Kan redusere kostand noko</v>
      </c>
    </row>
    <row r="24" spans="1:10" s="2" customFormat="1" ht="25.5" x14ac:dyDescent="0.2">
      <c r="A24" s="1" t="s">
        <v>145</v>
      </c>
      <c r="B24" s="1">
        <v>2060</v>
      </c>
      <c r="C24" s="1" t="s">
        <v>38</v>
      </c>
      <c r="D24" s="2" t="s">
        <v>39</v>
      </c>
      <c r="E24" s="6">
        <v>-100000</v>
      </c>
      <c r="F24" s="6">
        <v>-100000</v>
      </c>
      <c r="G24" s="6">
        <v>-100000</v>
      </c>
      <c r="H24" s="6">
        <v>-100000</v>
      </c>
      <c r="I24" s="1"/>
      <c r="J24" s="2" t="str">
        <f>'Tiltak - alle'!J24</f>
        <v>Ta ut noko gevinst på effektivisering / digitalisering - detter er Ulstein kommune sin del av gevinsten</v>
      </c>
    </row>
    <row r="25" spans="1:10" s="2" customFormat="1" x14ac:dyDescent="0.2">
      <c r="A25" s="1" t="s">
        <v>145</v>
      </c>
      <c r="B25" s="1">
        <v>2065</v>
      </c>
      <c r="C25" s="1" t="s">
        <v>40</v>
      </c>
      <c r="D25" s="2" t="s">
        <v>41</v>
      </c>
      <c r="E25" s="6">
        <v>-150000</v>
      </c>
      <c r="F25" s="6">
        <v>-150000</v>
      </c>
      <c r="G25" s="6">
        <v>-150000</v>
      </c>
      <c r="H25" s="6">
        <v>-150000</v>
      </c>
      <c r="I25" s="1"/>
      <c r="J25" s="2" t="str">
        <f>'Tiltak - alle'!J25</f>
        <v>Mogleg reduksjon i bemanning.</v>
      </c>
    </row>
    <row r="26" spans="1:10" s="2" customFormat="1" x14ac:dyDescent="0.2">
      <c r="A26" s="1" t="s">
        <v>145</v>
      </c>
      <c r="B26" s="1">
        <v>2070</v>
      </c>
      <c r="C26" s="1" t="s">
        <v>42</v>
      </c>
      <c r="D26" s="2" t="s">
        <v>43</v>
      </c>
      <c r="E26" s="6">
        <v>-100000</v>
      </c>
      <c r="F26" s="6">
        <v>-100000</v>
      </c>
      <c r="G26" s="6">
        <v>-100000</v>
      </c>
      <c r="H26" s="6">
        <v>-100000</v>
      </c>
      <c r="I26" s="1">
        <v>1</v>
      </c>
      <c r="J26" s="2" t="str">
        <f>'Tiltak - alle'!J26</f>
        <v>Endring i struktur på undervising og betaling. Kjem som eiga sak til kommunestyret i mai</v>
      </c>
    </row>
    <row r="27" spans="1:10" s="2" customFormat="1" x14ac:dyDescent="0.2">
      <c r="A27" s="1" t="s">
        <v>145</v>
      </c>
      <c r="B27" s="1">
        <v>2075</v>
      </c>
      <c r="C27" s="1" t="s">
        <v>44</v>
      </c>
      <c r="D27" s="2" t="s">
        <v>45</v>
      </c>
      <c r="E27" s="6">
        <v>-120000</v>
      </c>
      <c r="F27" s="6">
        <v>-120000</v>
      </c>
      <c r="G27" s="6">
        <v>-120000</v>
      </c>
      <c r="H27" s="6">
        <v>-120000</v>
      </c>
      <c r="I27" s="1"/>
      <c r="J27" s="2" t="str">
        <f>'Tiltak - alle'!J27</f>
        <v>Halleige for delvis dekning av kostander til reinhald</v>
      </c>
    </row>
    <row r="28" spans="1:10" s="2" customFormat="1" x14ac:dyDescent="0.2">
      <c r="A28" s="1" t="s">
        <v>145</v>
      </c>
      <c r="B28" s="1">
        <v>2089</v>
      </c>
      <c r="C28" s="1" t="s">
        <v>46</v>
      </c>
      <c r="D28" s="2" t="s">
        <v>47</v>
      </c>
      <c r="E28" s="6">
        <v>-200000</v>
      </c>
      <c r="F28" s="6">
        <v>-200000</v>
      </c>
      <c r="G28" s="6">
        <v>-200000</v>
      </c>
      <c r="H28" s="6">
        <v>-200000</v>
      </c>
      <c r="I28" s="6">
        <v>1</v>
      </c>
      <c r="J28" s="2" t="str">
        <f>'Tiltak - alle'!J28</f>
        <v>Prøveprosjekt - inntekt er brukarbetaling</v>
      </c>
    </row>
    <row r="29" spans="1:10" s="2" customFormat="1" x14ac:dyDescent="0.2">
      <c r="A29" s="1" t="s">
        <v>145</v>
      </c>
      <c r="B29" s="1">
        <v>2089</v>
      </c>
      <c r="C29" s="1" t="s">
        <v>46</v>
      </c>
      <c r="D29" s="2" t="s">
        <v>48</v>
      </c>
      <c r="E29" s="6">
        <v>-175000</v>
      </c>
      <c r="F29" s="6">
        <v>-175000</v>
      </c>
      <c r="G29" s="6">
        <v>-175000</v>
      </c>
      <c r="H29" s="6">
        <v>-175000</v>
      </c>
      <c r="I29" s="1"/>
      <c r="J29" s="2" t="str">
        <f>'Tiltak - alle'!J29</f>
        <v>Redusert opningstid</v>
      </c>
    </row>
    <row r="30" spans="1:10" s="2" customFormat="1" x14ac:dyDescent="0.2">
      <c r="A30" s="1" t="s">
        <v>145</v>
      </c>
      <c r="B30" s="1">
        <v>2089</v>
      </c>
      <c r="C30" s="1" t="s">
        <v>46</v>
      </c>
      <c r="D30" s="2" t="s">
        <v>49</v>
      </c>
      <c r="E30" s="6">
        <v>-60000</v>
      </c>
      <c r="F30" s="6">
        <v>-60000</v>
      </c>
      <c r="G30" s="6">
        <v>-60000</v>
      </c>
      <c r="H30" s="6">
        <v>-60000</v>
      </c>
      <c r="I30"/>
      <c r="J30" s="2" t="str">
        <f>'Tiltak - alle'!J30</f>
        <v>Dekke meirkostander knytt til reinhald</v>
      </c>
    </row>
    <row r="31" spans="1:10" s="2" customFormat="1" x14ac:dyDescent="0.2">
      <c r="A31" s="1" t="s">
        <v>145</v>
      </c>
      <c r="B31" s="1">
        <v>2093</v>
      </c>
      <c r="C31" s="1" t="s">
        <v>50</v>
      </c>
      <c r="D31" s="2" t="s">
        <v>51</v>
      </c>
      <c r="E31" s="6">
        <v>-240000</v>
      </c>
      <c r="F31" s="6">
        <v>-240000</v>
      </c>
      <c r="G31" s="6">
        <v>-240000</v>
      </c>
      <c r="H31" s="6">
        <v>-240000</v>
      </c>
      <c r="I31"/>
      <c r="J31" s="2" t="str">
        <f>'Tiltak - alle'!J31</f>
        <v>Omdisponering av stillingsressurs til andre oppgåver</v>
      </c>
    </row>
    <row r="32" spans="1:10" s="2" customFormat="1" ht="25.5" x14ac:dyDescent="0.2">
      <c r="A32" s="1" t="s">
        <v>145</v>
      </c>
      <c r="B32" s="1">
        <v>2097</v>
      </c>
      <c r="C32" s="1" t="s">
        <v>52</v>
      </c>
      <c r="D32" s="2" t="s">
        <v>53</v>
      </c>
      <c r="E32" s="6">
        <v>-500000</v>
      </c>
      <c r="F32" s="6">
        <v>-500000</v>
      </c>
      <c r="G32" s="6">
        <v>-500000</v>
      </c>
      <c r="H32" s="6">
        <v>-500000</v>
      </c>
      <c r="I32" s="6">
        <v>1</v>
      </c>
      <c r="J32" s="2" t="str">
        <f>'Tiltak - alle'!J32</f>
        <v>Redusert kostand som flg av at færre elevar frå Ulstein går på skule i andre kommunar (fosterheim)</v>
      </c>
    </row>
    <row r="33" spans="1:10" s="2" customFormat="1" x14ac:dyDescent="0.2">
      <c r="A33" s="1" t="s">
        <v>145</v>
      </c>
      <c r="B33" s="1"/>
      <c r="C33" s="1"/>
      <c r="D33" s="11" t="s">
        <v>54</v>
      </c>
      <c r="F33" s="6">
        <f>G33/2</f>
        <v>-4138750</v>
      </c>
      <c r="G33" s="6">
        <v>-8277500</v>
      </c>
      <c r="H33" s="6">
        <v>-8277500</v>
      </c>
      <c r="I33" s="6">
        <v>1</v>
      </c>
      <c r="J33" s="2" t="str">
        <f>'Tiltak - alle'!J33</f>
        <v>Sjå eige notat i dokumenoversikta</v>
      </c>
    </row>
    <row r="34" spans="1:10" s="2" customFormat="1" ht="25.5" x14ac:dyDescent="0.2">
      <c r="A34" s="1" t="s">
        <v>145</v>
      </c>
      <c r="B34" s="1"/>
      <c r="C34" s="1"/>
      <c r="D34" s="11" t="s">
        <v>55</v>
      </c>
      <c r="F34" s="6">
        <f>G34/2</f>
        <v>-487000</v>
      </c>
      <c r="G34" s="6">
        <f>-539000-435000</f>
        <v>-974000</v>
      </c>
      <c r="H34" s="6">
        <f>G34</f>
        <v>-974000</v>
      </c>
      <c r="I34">
        <v>1</v>
      </c>
      <c r="J34" s="2" t="str">
        <f>'Tiltak - alle'!J34</f>
        <v xml:space="preserve">Reduksjon knytt til reinhald / vaktmeister - Endring i andre kostnader knytt til eigedomen er avhengig av framtidig bruk. Anslag vert utarbeidd når dette er avklart. </v>
      </c>
    </row>
    <row r="35" spans="1:10" s="10" customFormat="1" x14ac:dyDescent="0.2">
      <c r="A35" s="4"/>
      <c r="B35" s="4"/>
      <c r="C35" s="4"/>
      <c r="D35" s="5" t="s">
        <v>56</v>
      </c>
      <c r="E35" s="7">
        <f>SUM(E18:E34)</f>
        <v>-2265000</v>
      </c>
      <c r="F35" s="7">
        <f>SUM(F18:F34)</f>
        <v>-6890750</v>
      </c>
      <c r="G35" s="7">
        <f>SUM(G18:G34)</f>
        <v>-11516500</v>
      </c>
      <c r="H35" s="7">
        <f>SUM(H18:H34)</f>
        <v>-11516500</v>
      </c>
      <c r="I35" s="8"/>
      <c r="J35" s="2"/>
    </row>
    <row r="36" spans="1:10" s="10" customFormat="1" x14ac:dyDescent="0.2">
      <c r="A36" s="16"/>
      <c r="B36" s="16"/>
      <c r="C36" s="16"/>
      <c r="D36" s="17"/>
      <c r="E36" s="18"/>
      <c r="F36" s="18"/>
      <c r="G36" s="18"/>
      <c r="H36" s="18"/>
      <c r="I36" s="8"/>
      <c r="J36" s="2"/>
    </row>
    <row r="37" spans="1:10" x14ac:dyDescent="0.2">
      <c r="A37" s="1" t="s">
        <v>146</v>
      </c>
      <c r="B37" s="1" t="s">
        <v>57</v>
      </c>
      <c r="D37" s="2" t="s">
        <v>58</v>
      </c>
      <c r="E37" s="6">
        <v>-100000</v>
      </c>
      <c r="F37" s="6">
        <v>-100000</v>
      </c>
      <c r="G37" s="6">
        <v>-100000</v>
      </c>
      <c r="H37" s="6">
        <v>-100000</v>
      </c>
      <c r="J37" s="2" t="str">
        <f>'Tiltak - alle'!J37</f>
        <v>Generell reduksjon budsjett</v>
      </c>
    </row>
    <row r="38" spans="1:10" x14ac:dyDescent="0.2">
      <c r="A38" s="1" t="s">
        <v>146</v>
      </c>
      <c r="B38" s="1">
        <v>3040</v>
      </c>
      <c r="C38" s="1" t="s">
        <v>59</v>
      </c>
      <c r="D38" s="2" t="s">
        <v>60</v>
      </c>
      <c r="E38" s="6">
        <v>-400000</v>
      </c>
      <c r="F38" s="6">
        <v>-500000</v>
      </c>
      <c r="G38" s="6">
        <v>-660000</v>
      </c>
      <c r="H38" s="6">
        <v>-660000</v>
      </c>
      <c r="I38" s="6">
        <v>1</v>
      </c>
      <c r="J38" s="2" t="str">
        <f>'Tiltak - alle'!J38</f>
        <v>Husleigekostand ny brannstasjon for feiar - alternativ 2</v>
      </c>
    </row>
    <row r="39" spans="1:10" ht="25.5" x14ac:dyDescent="0.2">
      <c r="A39" s="1" t="s">
        <v>146</v>
      </c>
      <c r="B39" s="1">
        <v>3040</v>
      </c>
      <c r="C39" s="1" t="s">
        <v>59</v>
      </c>
      <c r="D39" s="2" t="s">
        <v>61</v>
      </c>
      <c r="E39" s="6">
        <v>-260000</v>
      </c>
      <c r="F39" s="6">
        <v>-160000</v>
      </c>
      <c r="G39" s="6"/>
      <c r="H39" s="6"/>
      <c r="I39">
        <v>1</v>
      </c>
      <c r="J39" s="2" t="str">
        <f>'Tiltak - alle'!J39</f>
        <v>Husleigekostand ny brannstasjon for feiar - påbygging slik at linja over pluss denne utgjer alternativ 1</v>
      </c>
    </row>
    <row r="40" spans="1:10" x14ac:dyDescent="0.2">
      <c r="A40" s="1" t="s">
        <v>146</v>
      </c>
      <c r="B40" s="1">
        <v>3040</v>
      </c>
      <c r="C40" s="1" t="s">
        <v>59</v>
      </c>
      <c r="D40" s="2" t="s">
        <v>62</v>
      </c>
      <c r="E40" s="6">
        <v>-230000</v>
      </c>
      <c r="F40" s="6">
        <v>-230000</v>
      </c>
      <c r="G40" s="6">
        <v>-230000</v>
      </c>
      <c r="H40" s="6">
        <v>-230000</v>
      </c>
      <c r="I40" s="6">
        <v>1</v>
      </c>
      <c r="J40" s="2" t="str">
        <f>'Tiltak - alle'!J40</f>
        <v>Justeriing av kostandsfordeling forutsatt vidare samarbeid om branvern med Hareid</v>
      </c>
    </row>
    <row r="41" spans="1:10" x14ac:dyDescent="0.2">
      <c r="A41" s="1" t="s">
        <v>146</v>
      </c>
      <c r="B41" s="1">
        <v>3040</v>
      </c>
      <c r="C41" s="1" t="s">
        <v>59</v>
      </c>
      <c r="D41" s="2" t="s">
        <v>63</v>
      </c>
      <c r="E41" s="6">
        <v>-400000</v>
      </c>
      <c r="F41" s="6">
        <v>-400000</v>
      </c>
      <c r="G41" s="6">
        <v>-400000</v>
      </c>
      <c r="H41" s="6">
        <v>-400000</v>
      </c>
      <c r="J41" s="2" t="str">
        <f>'Tiltak - alle'!J41</f>
        <v>Halde stilling vakant vidare</v>
      </c>
    </row>
    <row r="42" spans="1:10" x14ac:dyDescent="0.2">
      <c r="A42" s="1" t="s">
        <v>146</v>
      </c>
      <c r="B42" s="1">
        <v>3042</v>
      </c>
      <c r="C42" s="1" t="s">
        <v>64</v>
      </c>
      <c r="D42" s="2" t="s">
        <v>65</v>
      </c>
      <c r="E42" s="6">
        <v>-50000</v>
      </c>
      <c r="F42" s="6">
        <v>-50000</v>
      </c>
      <c r="G42" s="6">
        <v>-50000</v>
      </c>
      <c r="H42" s="6">
        <v>-50000</v>
      </c>
      <c r="J42" s="2" t="str">
        <f>'Tiltak - alle'!J42</f>
        <v>Kan redusere budsjettpost utan store konsevensar</v>
      </c>
    </row>
    <row r="43" spans="1:10" x14ac:dyDescent="0.2">
      <c r="A43" s="1" t="s">
        <v>146</v>
      </c>
      <c r="B43" s="1">
        <v>3055</v>
      </c>
      <c r="C43" s="1" t="s">
        <v>66</v>
      </c>
      <c r="D43" s="2" t="s">
        <v>67</v>
      </c>
      <c r="E43" s="6">
        <v>-100000</v>
      </c>
      <c r="F43" s="6">
        <v>-100000</v>
      </c>
      <c r="G43" s="6">
        <v>-100000</v>
      </c>
      <c r="H43" s="6">
        <v>-100000</v>
      </c>
      <c r="I43" s="6">
        <v>1</v>
      </c>
      <c r="J43" s="2" t="str">
        <f>'Tiltak - alle'!J43</f>
        <v>Bruk av eigne ressursar i interkommunalt samarbeidsprosjekt</v>
      </c>
    </row>
    <row r="44" spans="1:10" s="10" customFormat="1" x14ac:dyDescent="0.2">
      <c r="A44" s="4"/>
      <c r="B44" s="4"/>
      <c r="C44" s="4"/>
      <c r="D44" s="5" t="s">
        <v>68</v>
      </c>
      <c r="E44" s="7">
        <f>SUM(E37:E43)</f>
        <v>-1540000</v>
      </c>
      <c r="F44" s="7">
        <f>SUM(F37:F43)</f>
        <v>-1540000</v>
      </c>
      <c r="G44" s="7">
        <f>SUM(G37:G43)</f>
        <v>-1540000</v>
      </c>
      <c r="H44" s="7">
        <f>SUM(H37:H43)</f>
        <v>-1540000</v>
      </c>
      <c r="I44" s="8"/>
      <c r="J44" s="2"/>
    </row>
    <row r="45" spans="1:10" s="10" customFormat="1" x14ac:dyDescent="0.2">
      <c r="A45" s="16"/>
      <c r="B45" s="16"/>
      <c r="C45" s="16"/>
      <c r="D45" s="17"/>
      <c r="E45" s="18"/>
      <c r="F45" s="18"/>
      <c r="G45" s="18"/>
      <c r="H45" s="18"/>
      <c r="I45" s="8"/>
      <c r="J45" s="2"/>
    </row>
    <row r="46" spans="1:10" x14ac:dyDescent="0.2">
      <c r="A46" s="1" t="s">
        <v>147</v>
      </c>
      <c r="B46" s="1">
        <v>4020</v>
      </c>
      <c r="C46" s="1" t="s">
        <v>69</v>
      </c>
      <c r="D46" s="2" t="s">
        <v>70</v>
      </c>
      <c r="E46" s="6">
        <v>-100000</v>
      </c>
      <c r="F46" s="6">
        <v>-100000</v>
      </c>
      <c r="G46" s="6">
        <v>-100000</v>
      </c>
      <c r="H46" s="6">
        <v>-100000</v>
      </c>
      <c r="J46" s="2" t="str">
        <f>'Tiltak - alle'!J46</f>
        <v>Reduksjon stilling frå 60-50%</v>
      </c>
    </row>
    <row r="47" spans="1:10" x14ac:dyDescent="0.2">
      <c r="A47" s="1" t="s">
        <v>147</v>
      </c>
      <c r="B47" s="1">
        <v>4040</v>
      </c>
      <c r="C47" s="1" t="s">
        <v>71</v>
      </c>
      <c r="D47" s="2" t="s">
        <v>72</v>
      </c>
      <c r="E47" s="6">
        <v>-75000</v>
      </c>
      <c r="F47" s="6">
        <v>-75000</v>
      </c>
      <c r="G47" s="6">
        <v>-75000</v>
      </c>
      <c r="H47" s="6">
        <v>-75000</v>
      </c>
      <c r="J47" s="2" t="str">
        <f>'Tiltak - alle'!J47</f>
        <v>Ta bort bidrag til rekruttering</v>
      </c>
    </row>
    <row r="48" spans="1:10" x14ac:dyDescent="0.2">
      <c r="A48" s="1" t="s">
        <v>147</v>
      </c>
      <c r="B48" s="1">
        <v>6010</v>
      </c>
      <c r="C48" s="1" t="s">
        <v>73</v>
      </c>
      <c r="D48" s="2" t="s">
        <v>74</v>
      </c>
      <c r="E48" s="6">
        <v>-120000</v>
      </c>
      <c r="F48" s="6">
        <v>-120000</v>
      </c>
      <c r="G48" s="6">
        <v>-120000</v>
      </c>
      <c r="H48" s="6">
        <v>-120000</v>
      </c>
      <c r="J48" s="2" t="str">
        <f>'Tiltak - alle'!J48</f>
        <v>Reduksjon i kapasitet og tilbod</v>
      </c>
    </row>
    <row r="49" spans="1:10" x14ac:dyDescent="0.2">
      <c r="A49" s="1" t="s">
        <v>147</v>
      </c>
      <c r="B49" s="11">
        <v>6047</v>
      </c>
      <c r="C49" s="11" t="s">
        <v>75</v>
      </c>
      <c r="D49" s="12" t="s">
        <v>76</v>
      </c>
      <c r="E49" s="13">
        <v>-160000</v>
      </c>
      <c r="F49" s="13">
        <v>-160000</v>
      </c>
      <c r="G49" s="13">
        <v>-160000</v>
      </c>
      <c r="H49" s="13">
        <v>-160000</v>
      </c>
      <c r="J49" s="2" t="str">
        <f>'Tiltak - alle'!J49</f>
        <v xml:space="preserve">Reduksjon i bemanning </v>
      </c>
    </row>
    <row r="50" spans="1:10" x14ac:dyDescent="0.2">
      <c r="A50" s="1" t="s">
        <v>147</v>
      </c>
      <c r="D50" s="12" t="s">
        <v>77</v>
      </c>
      <c r="E50" s="6">
        <v>-450000</v>
      </c>
      <c r="F50" s="6">
        <v>-450000</v>
      </c>
      <c r="G50" s="6">
        <v>-450000</v>
      </c>
      <c r="H50" s="6">
        <v>-450000</v>
      </c>
      <c r="I50" s="6">
        <v>1</v>
      </c>
      <c r="J50" s="2" t="str">
        <f>'Tiltak - alle'!J50</f>
        <v xml:space="preserve">Føresetnad - vedtak i kommunestyret. Kjem som eiga sak til kommuestyret i juni </v>
      </c>
    </row>
    <row r="51" spans="1:10" x14ac:dyDescent="0.2">
      <c r="A51" s="1" t="s">
        <v>147</v>
      </c>
      <c r="E51" s="6"/>
      <c r="F51" s="6"/>
      <c r="G51" s="6"/>
      <c r="H51" s="6"/>
    </row>
    <row r="52" spans="1:10" s="10" customFormat="1" x14ac:dyDescent="0.2">
      <c r="A52" s="4"/>
      <c r="B52" s="4"/>
      <c r="C52" s="4"/>
      <c r="D52" s="5" t="s">
        <v>78</v>
      </c>
      <c r="E52" s="7">
        <f>SUM(E46:E51)</f>
        <v>-905000</v>
      </c>
      <c r="F52" s="7">
        <f>SUM(F46:F51)</f>
        <v>-905000</v>
      </c>
      <c r="G52" s="7">
        <f>SUM(G46:G51)</f>
        <v>-905000</v>
      </c>
      <c r="H52" s="7">
        <f>SUM(H46:H51)</f>
        <v>-905000</v>
      </c>
      <c r="I52" s="8"/>
      <c r="J52" s="9"/>
    </row>
    <row r="53" spans="1:10" x14ac:dyDescent="0.2">
      <c r="E53" s="6"/>
      <c r="F53" s="6"/>
      <c r="G53" s="6"/>
      <c r="H53" s="6"/>
    </row>
    <row r="54" spans="1:10" x14ac:dyDescent="0.2">
      <c r="E54" s="6"/>
      <c r="F54" s="6"/>
      <c r="G54" s="6"/>
      <c r="H54" s="6"/>
    </row>
    <row r="55" spans="1:10" x14ac:dyDescent="0.2">
      <c r="E55" s="6"/>
      <c r="F55" s="6"/>
      <c r="G55" s="6"/>
      <c r="H55" s="6"/>
    </row>
    <row r="56" spans="1:10" x14ac:dyDescent="0.2">
      <c r="D56" s="1"/>
      <c r="E56" s="6"/>
      <c r="F56" s="6"/>
      <c r="G56" s="6"/>
      <c r="H56" s="6"/>
      <c r="J56"/>
    </row>
    <row r="57" spans="1:10" x14ac:dyDescent="0.2">
      <c r="D57" s="1"/>
      <c r="E57" s="6"/>
      <c r="F57" s="6"/>
      <c r="G57" s="6"/>
      <c r="H57" s="6"/>
      <c r="J57"/>
    </row>
    <row r="58" spans="1:10" x14ac:dyDescent="0.2">
      <c r="E58" s="6"/>
      <c r="F58" s="6"/>
      <c r="G58" s="6"/>
      <c r="H58" s="6"/>
    </row>
    <row r="59" spans="1:10" x14ac:dyDescent="0.2">
      <c r="E59" s="6"/>
      <c r="F59" s="6"/>
      <c r="G59" s="6"/>
      <c r="H59" s="6"/>
      <c r="I59" s="1"/>
    </row>
    <row r="60" spans="1:10" x14ac:dyDescent="0.2">
      <c r="E60" s="6"/>
      <c r="F60" s="6"/>
      <c r="G60" s="6"/>
      <c r="H60" s="6"/>
      <c r="I60" s="1"/>
    </row>
    <row r="61" spans="1:10" ht="15" customHeight="1" x14ac:dyDescent="0.2">
      <c r="E61" s="6"/>
      <c r="F61" s="6"/>
      <c r="G61" s="6"/>
      <c r="H61" s="6"/>
      <c r="I61" s="1"/>
    </row>
    <row r="62" spans="1:10" x14ac:dyDescent="0.2">
      <c r="E62" s="6"/>
      <c r="F62" s="6"/>
      <c r="G62" s="6"/>
      <c r="H62" s="6"/>
      <c r="I62" s="1"/>
    </row>
    <row r="63" spans="1:10" x14ac:dyDescent="0.2">
      <c r="E63" s="6"/>
      <c r="F63" s="6"/>
      <c r="G63" s="6"/>
      <c r="H63" s="6"/>
      <c r="I63" s="1"/>
    </row>
    <row r="64" spans="1:10" x14ac:dyDescent="0.2">
      <c r="D64" s="1"/>
      <c r="E64" s="6"/>
      <c r="F64" s="6"/>
      <c r="G64" s="6"/>
      <c r="H64" s="6"/>
      <c r="J64"/>
    </row>
    <row r="65" spans="4:10" x14ac:dyDescent="0.2">
      <c r="D65" s="1"/>
      <c r="E65" s="6"/>
      <c r="F65" s="6"/>
      <c r="G65" s="6"/>
      <c r="H65" s="6"/>
      <c r="J65"/>
    </row>
    <row r="66" spans="4:10" x14ac:dyDescent="0.2">
      <c r="D66" s="1"/>
      <c r="E66" s="6"/>
      <c r="F66" s="6"/>
      <c r="G66" s="6"/>
      <c r="H66" s="6"/>
      <c r="J66"/>
    </row>
    <row r="67" spans="4:10" x14ac:dyDescent="0.2">
      <c r="D67" s="1"/>
      <c r="E67" s="6"/>
      <c r="F67" s="6"/>
      <c r="G67" s="6"/>
      <c r="H67" s="6"/>
      <c r="J67"/>
    </row>
    <row r="68" spans="4:10" x14ac:dyDescent="0.2">
      <c r="D68" s="1"/>
      <c r="E68" s="6"/>
      <c r="F68" s="6"/>
      <c r="G68" s="6"/>
      <c r="H68" s="6"/>
      <c r="J68"/>
    </row>
    <row r="69" spans="4:10" x14ac:dyDescent="0.2">
      <c r="D69" s="1"/>
      <c r="E69" s="6"/>
      <c r="F69" s="6"/>
      <c r="G69" s="6"/>
      <c r="H69" s="6"/>
      <c r="J69"/>
    </row>
    <row r="70" spans="4:10" x14ac:dyDescent="0.2">
      <c r="D70" s="1"/>
      <c r="E70" s="6"/>
      <c r="F70" s="6"/>
      <c r="G70" s="6"/>
      <c r="H70" s="6"/>
      <c r="J70"/>
    </row>
    <row r="71" spans="4:10" x14ac:dyDescent="0.2">
      <c r="D71" s="1"/>
      <c r="E71" s="6"/>
      <c r="F71" s="6"/>
      <c r="G71" s="6"/>
      <c r="H71" s="6"/>
      <c r="J71"/>
    </row>
    <row r="72" spans="4:10" x14ac:dyDescent="0.2">
      <c r="D72" s="1"/>
      <c r="E72" s="6"/>
      <c r="F72" s="6"/>
      <c r="G72" s="6"/>
      <c r="H72" s="6"/>
      <c r="J72"/>
    </row>
    <row r="73" spans="4:10" x14ac:dyDescent="0.2">
      <c r="D73" s="1"/>
      <c r="E73" s="6"/>
      <c r="F73" s="6"/>
      <c r="G73" s="6"/>
      <c r="H73" s="6"/>
      <c r="J73"/>
    </row>
    <row r="74" spans="4:10" x14ac:dyDescent="0.2">
      <c r="D74" s="1"/>
      <c r="E74" s="6"/>
      <c r="F74" s="6"/>
      <c r="G74" s="6"/>
      <c r="H74" s="6"/>
      <c r="J74"/>
    </row>
    <row r="75" spans="4:10" x14ac:dyDescent="0.2">
      <c r="D75" s="1"/>
      <c r="E75" s="6"/>
      <c r="F75" s="6"/>
      <c r="G75" s="6"/>
      <c r="H75" s="6"/>
      <c r="J75"/>
    </row>
    <row r="76" spans="4:10" x14ac:dyDescent="0.2">
      <c r="D76" s="1"/>
      <c r="E76" s="6"/>
      <c r="F76" s="6"/>
      <c r="G76" s="6"/>
      <c r="H76" s="6"/>
      <c r="J76"/>
    </row>
    <row r="77" spans="4:10" x14ac:dyDescent="0.2">
      <c r="D77" s="1"/>
      <c r="E77" s="6"/>
      <c r="F77" s="6"/>
      <c r="G77" s="6"/>
      <c r="H77" s="6"/>
      <c r="J77"/>
    </row>
    <row r="78" spans="4:10" x14ac:dyDescent="0.2">
      <c r="D78" s="1"/>
      <c r="E78" s="6"/>
      <c r="F78" s="6"/>
      <c r="G78" s="6"/>
      <c r="H78" s="6"/>
      <c r="J78"/>
    </row>
    <row r="79" spans="4:10" x14ac:dyDescent="0.2">
      <c r="D79" s="1"/>
      <c r="E79" s="6"/>
      <c r="F79" s="6"/>
      <c r="G79" s="6"/>
      <c r="H79" s="6"/>
      <c r="J79"/>
    </row>
    <row r="80" spans="4:10" x14ac:dyDescent="0.2">
      <c r="D80" s="1"/>
      <c r="E80" s="6"/>
      <c r="F80" s="6"/>
      <c r="G80" s="6"/>
      <c r="H80" s="6"/>
      <c r="J80"/>
    </row>
    <row r="81" spans="4:10" x14ac:dyDescent="0.2">
      <c r="D81" s="1"/>
      <c r="E81" s="6"/>
      <c r="F81" s="6"/>
      <c r="G81" s="6"/>
      <c r="H81" s="6"/>
      <c r="J81"/>
    </row>
    <row r="82" spans="4:10" x14ac:dyDescent="0.2">
      <c r="D82" s="1"/>
      <c r="E82" s="6"/>
      <c r="F82" s="6"/>
      <c r="G82" s="6"/>
      <c r="H82" s="6"/>
      <c r="J82"/>
    </row>
    <row r="83" spans="4:10" x14ac:dyDescent="0.2">
      <c r="D83" s="1"/>
      <c r="E83" s="6"/>
      <c r="F83" s="6"/>
      <c r="G83" s="6"/>
      <c r="H83" s="6"/>
      <c r="J83"/>
    </row>
    <row r="84" spans="4:10" x14ac:dyDescent="0.2">
      <c r="D84" s="1"/>
      <c r="E84" s="6"/>
      <c r="F84" s="6"/>
      <c r="G84" s="6"/>
      <c r="H84" s="6"/>
      <c r="J84"/>
    </row>
    <row r="85" spans="4:10" x14ac:dyDescent="0.2">
      <c r="D85" s="1"/>
      <c r="E85" s="6"/>
      <c r="F85" s="6"/>
      <c r="G85" s="6"/>
      <c r="H85" s="6"/>
      <c r="J85"/>
    </row>
    <row r="86" spans="4:10" x14ac:dyDescent="0.2">
      <c r="D86" s="1"/>
      <c r="E86" s="6"/>
      <c r="F86" s="6"/>
      <c r="G86" s="6"/>
      <c r="H86" s="6"/>
      <c r="J86"/>
    </row>
    <row r="87" spans="4:10" x14ac:dyDescent="0.2">
      <c r="D87" s="1"/>
      <c r="E87" s="6"/>
      <c r="F87" s="6"/>
      <c r="G87" s="6"/>
      <c r="H87" s="6"/>
      <c r="J87"/>
    </row>
    <row r="88" spans="4:10" x14ac:dyDescent="0.2">
      <c r="D88" s="1"/>
      <c r="E88" s="6"/>
      <c r="F88" s="6"/>
      <c r="G88" s="6"/>
      <c r="H88" s="6"/>
      <c r="J88"/>
    </row>
    <row r="89" spans="4:10" x14ac:dyDescent="0.2">
      <c r="D89" s="1"/>
      <c r="E89" s="6"/>
      <c r="F89" s="6"/>
      <c r="G89" s="6"/>
      <c r="H89" s="6"/>
      <c r="J89"/>
    </row>
    <row r="90" spans="4:10" x14ac:dyDescent="0.2">
      <c r="D90" s="1"/>
      <c r="E90" s="6"/>
      <c r="F90" s="6"/>
      <c r="G90" s="6"/>
      <c r="H90" s="6"/>
      <c r="J90"/>
    </row>
    <row r="91" spans="4:10" x14ac:dyDescent="0.2">
      <c r="D91" s="1"/>
      <c r="E91" s="6"/>
      <c r="F91" s="6"/>
      <c r="G91" s="6"/>
      <c r="H91" s="6"/>
      <c r="J91"/>
    </row>
    <row r="92" spans="4:10" x14ac:dyDescent="0.2">
      <c r="D92" s="1"/>
      <c r="E92" s="6"/>
      <c r="F92" s="6"/>
      <c r="G92" s="6"/>
      <c r="H92" s="6"/>
      <c r="J92"/>
    </row>
    <row r="93" spans="4:10" x14ac:dyDescent="0.2">
      <c r="D93" s="1"/>
      <c r="E93" s="6"/>
      <c r="F93" s="6"/>
      <c r="G93" s="6"/>
      <c r="H93" s="6"/>
      <c r="J93"/>
    </row>
    <row r="94" spans="4:10" x14ac:dyDescent="0.2">
      <c r="D94" s="1"/>
      <c r="E94" s="6"/>
      <c r="F94" s="6"/>
      <c r="G94" s="6"/>
      <c r="H94" s="6"/>
      <c r="J94"/>
    </row>
    <row r="95" spans="4:10" x14ac:dyDescent="0.2">
      <c r="D95" s="1"/>
      <c r="E95" s="6"/>
      <c r="F95" s="6"/>
      <c r="G95" s="6"/>
      <c r="H95" s="6"/>
      <c r="J95"/>
    </row>
    <row r="96" spans="4:10" x14ac:dyDescent="0.2">
      <c r="D96" s="1"/>
      <c r="E96" s="6"/>
      <c r="F96" s="6"/>
      <c r="G96" s="6"/>
      <c r="H96" s="6"/>
      <c r="J96"/>
    </row>
    <row r="97" spans="4:10" x14ac:dyDescent="0.2">
      <c r="D97" s="1"/>
      <c r="E97" s="6"/>
      <c r="F97" s="6"/>
      <c r="G97" s="6"/>
      <c r="H97" s="6"/>
      <c r="J97"/>
    </row>
    <row r="98" spans="4:10" x14ac:dyDescent="0.2">
      <c r="D98" s="1"/>
      <c r="E98" s="6"/>
      <c r="F98" s="6"/>
      <c r="G98" s="6"/>
      <c r="H98" s="6"/>
      <c r="J98"/>
    </row>
    <row r="99" spans="4:10" x14ac:dyDescent="0.2">
      <c r="D99" s="1"/>
      <c r="E99" s="6"/>
      <c r="F99" s="6"/>
      <c r="G99" s="6"/>
      <c r="H99" s="6"/>
      <c r="J99"/>
    </row>
    <row r="100" spans="4:10" x14ac:dyDescent="0.2">
      <c r="D100" s="1"/>
      <c r="E100" s="6"/>
      <c r="F100" s="6"/>
      <c r="G100" s="6"/>
      <c r="H100" s="6"/>
      <c r="J100"/>
    </row>
    <row r="101" spans="4:10" x14ac:dyDescent="0.2">
      <c r="D101" s="1"/>
      <c r="E101" s="6"/>
      <c r="F101" s="6"/>
      <c r="G101" s="6"/>
      <c r="H101" s="6"/>
      <c r="J101"/>
    </row>
    <row r="102" spans="4:10" x14ac:dyDescent="0.2">
      <c r="D102" s="1"/>
      <c r="E102" s="6"/>
      <c r="F102" s="6"/>
      <c r="G102" s="6"/>
      <c r="H102" s="6"/>
      <c r="J102"/>
    </row>
    <row r="103" spans="4:10" x14ac:dyDescent="0.2">
      <c r="D103" s="1"/>
      <c r="E103" s="6"/>
      <c r="F103" s="6"/>
      <c r="G103" s="6"/>
      <c r="H103" s="6"/>
      <c r="J103"/>
    </row>
    <row r="104" spans="4:10" x14ac:dyDescent="0.2">
      <c r="D104" s="1"/>
      <c r="E104" s="6"/>
      <c r="F104" s="6"/>
      <c r="G104" s="6"/>
      <c r="H104" s="6"/>
      <c r="J104"/>
    </row>
    <row r="105" spans="4:10" x14ac:dyDescent="0.2">
      <c r="D105" s="1"/>
      <c r="E105" s="6"/>
      <c r="F105" s="6"/>
      <c r="G105" s="6"/>
      <c r="H105" s="6"/>
      <c r="J105"/>
    </row>
    <row r="106" spans="4:10" x14ac:dyDescent="0.2">
      <c r="D106" s="1"/>
      <c r="E106" s="6"/>
      <c r="F106" s="6"/>
      <c r="G106" s="6"/>
      <c r="H106" s="6"/>
      <c r="J106"/>
    </row>
    <row r="107" spans="4:10" x14ac:dyDescent="0.2">
      <c r="D107" s="1"/>
      <c r="E107" s="6"/>
      <c r="F107" s="6"/>
      <c r="G107" s="6"/>
      <c r="H107" s="6"/>
      <c r="J107"/>
    </row>
    <row r="108" spans="4:10" x14ac:dyDescent="0.2">
      <c r="D108" s="1"/>
      <c r="E108" s="6"/>
      <c r="F108" s="6"/>
      <c r="G108" s="6"/>
      <c r="H108" s="6"/>
      <c r="J108"/>
    </row>
    <row r="109" spans="4:10" x14ac:dyDescent="0.2">
      <c r="D109" s="1"/>
      <c r="E109" s="6"/>
      <c r="F109" s="6"/>
      <c r="G109" s="6"/>
      <c r="H109" s="6"/>
      <c r="J109"/>
    </row>
    <row r="110" spans="4:10" x14ac:dyDescent="0.2">
      <c r="D110" s="1"/>
      <c r="E110" s="6"/>
      <c r="F110" s="6"/>
      <c r="G110" s="6"/>
      <c r="H110" s="6"/>
      <c r="J110"/>
    </row>
    <row r="111" spans="4:10" x14ac:dyDescent="0.2">
      <c r="D111" s="1"/>
      <c r="E111" s="6"/>
      <c r="F111" s="6"/>
      <c r="G111" s="6"/>
      <c r="H111" s="6"/>
      <c r="J111"/>
    </row>
    <row r="112" spans="4:10" x14ac:dyDescent="0.2">
      <c r="D112" s="1"/>
      <c r="E112" s="6"/>
      <c r="F112" s="6"/>
      <c r="G112" s="6"/>
      <c r="H112" s="6"/>
      <c r="J112"/>
    </row>
    <row r="113" spans="4:10" x14ac:dyDescent="0.2">
      <c r="D113" s="1"/>
      <c r="E113" s="6"/>
      <c r="F113" s="6"/>
      <c r="G113" s="6"/>
      <c r="H113" s="6"/>
      <c r="J113"/>
    </row>
    <row r="114" spans="4:10" x14ac:dyDescent="0.2">
      <c r="D114" s="1"/>
      <c r="E114" s="6"/>
      <c r="F114" s="6"/>
      <c r="G114" s="6"/>
      <c r="H114" s="6"/>
      <c r="J114"/>
    </row>
    <row r="115" spans="4:10" x14ac:dyDescent="0.2">
      <c r="D115" s="1"/>
      <c r="E115" s="6"/>
      <c r="F115" s="6"/>
      <c r="G115" s="6"/>
      <c r="H115" s="6"/>
      <c r="J115"/>
    </row>
    <row r="116" spans="4:10" x14ac:dyDescent="0.2">
      <c r="D116" s="1"/>
      <c r="E116" s="6"/>
      <c r="F116" s="6"/>
      <c r="G116" s="6"/>
      <c r="H116" s="6"/>
      <c r="J116"/>
    </row>
    <row r="117" spans="4:10" x14ac:dyDescent="0.2">
      <c r="D117" s="1"/>
      <c r="E117" s="6"/>
      <c r="F117" s="6"/>
      <c r="G117" s="6"/>
      <c r="H117" s="6"/>
      <c r="J117"/>
    </row>
    <row r="118" spans="4:10" x14ac:dyDescent="0.2">
      <c r="D118" s="1"/>
      <c r="E118" s="6"/>
      <c r="F118" s="6"/>
      <c r="G118" s="6"/>
      <c r="H118" s="6"/>
      <c r="J118"/>
    </row>
    <row r="119" spans="4:10" x14ac:dyDescent="0.2">
      <c r="D119" s="1"/>
      <c r="E119" s="6"/>
      <c r="F119" s="6"/>
      <c r="G119" s="6"/>
      <c r="H119" s="6"/>
      <c r="J119"/>
    </row>
    <row r="120" spans="4:10" x14ac:dyDescent="0.2">
      <c r="D120" s="1"/>
      <c r="E120" s="6"/>
      <c r="F120" s="6"/>
      <c r="G120" s="6"/>
      <c r="H120" s="6"/>
      <c r="J120"/>
    </row>
    <row r="121" spans="4:10" x14ac:dyDescent="0.2">
      <c r="D121" s="1"/>
      <c r="E121" s="6"/>
      <c r="F121" s="6"/>
      <c r="G121" s="6"/>
      <c r="H121" s="6"/>
      <c r="J121"/>
    </row>
    <row r="122" spans="4:10" x14ac:dyDescent="0.2">
      <c r="D122" s="1"/>
      <c r="E122" s="6"/>
      <c r="F122" s="6"/>
      <c r="G122" s="6"/>
      <c r="H122" s="6"/>
      <c r="J122"/>
    </row>
    <row r="123" spans="4:10" x14ac:dyDescent="0.2">
      <c r="D123" s="1"/>
      <c r="E123" s="6"/>
      <c r="F123" s="6"/>
      <c r="G123" s="6"/>
      <c r="H123" s="6"/>
      <c r="J123"/>
    </row>
    <row r="124" spans="4:10" x14ac:dyDescent="0.2">
      <c r="D124" s="1"/>
      <c r="E124" s="6"/>
      <c r="F124" s="6"/>
      <c r="G124" s="6"/>
      <c r="H124" s="6"/>
      <c r="J124"/>
    </row>
    <row r="125" spans="4:10" x14ac:dyDescent="0.2">
      <c r="D125" s="1"/>
      <c r="E125" s="6"/>
      <c r="F125" s="6"/>
      <c r="G125" s="6"/>
      <c r="H125" s="6"/>
      <c r="J125"/>
    </row>
    <row r="126" spans="4:10" x14ac:dyDescent="0.2">
      <c r="D126" s="1"/>
      <c r="E126" s="6"/>
      <c r="F126" s="6"/>
      <c r="G126" s="6"/>
      <c r="H126" s="6"/>
      <c r="J126"/>
    </row>
    <row r="127" spans="4:10" x14ac:dyDescent="0.2">
      <c r="D127" s="1"/>
      <c r="E127" s="6"/>
      <c r="F127" s="6"/>
      <c r="G127" s="6"/>
      <c r="H127" s="6"/>
      <c r="J127"/>
    </row>
    <row r="128" spans="4:10" x14ac:dyDescent="0.2">
      <c r="D128" s="1"/>
      <c r="E128" s="6"/>
      <c r="F128" s="6"/>
      <c r="G128" s="6"/>
      <c r="H128" s="6"/>
      <c r="J128"/>
    </row>
    <row r="129" spans="4:10" x14ac:dyDescent="0.2">
      <c r="D129" s="1"/>
      <c r="E129" s="6"/>
      <c r="F129" s="6"/>
      <c r="G129" s="6"/>
      <c r="H129" s="6"/>
      <c r="J129"/>
    </row>
    <row r="130" spans="4:10" x14ac:dyDescent="0.2">
      <c r="D130" s="1"/>
      <c r="E130" s="6"/>
      <c r="F130" s="6"/>
      <c r="G130" s="6"/>
      <c r="H130" s="6"/>
      <c r="J130"/>
    </row>
    <row r="131" spans="4:10" x14ac:dyDescent="0.2">
      <c r="D131" s="1"/>
      <c r="E131" s="6"/>
      <c r="F131" s="6"/>
      <c r="G131" s="6"/>
      <c r="H131" s="6"/>
      <c r="J131"/>
    </row>
    <row r="132" spans="4:10" x14ac:dyDescent="0.2">
      <c r="D132" s="1"/>
      <c r="E132" s="6"/>
      <c r="F132" s="6"/>
      <c r="G132" s="6"/>
      <c r="H132" s="6"/>
      <c r="J132"/>
    </row>
    <row r="133" spans="4:10" x14ac:dyDescent="0.2">
      <c r="D133" s="1"/>
      <c r="E133" s="6"/>
      <c r="F133" s="6"/>
      <c r="G133" s="6"/>
      <c r="H133" s="6"/>
      <c r="J133"/>
    </row>
    <row r="134" spans="4:10" x14ac:dyDescent="0.2">
      <c r="D134" s="1"/>
      <c r="E134" s="6"/>
      <c r="F134" s="6"/>
      <c r="G134" s="6"/>
      <c r="H134" s="6"/>
      <c r="J134"/>
    </row>
    <row r="135" spans="4:10" x14ac:dyDescent="0.2">
      <c r="D135" s="1"/>
      <c r="E135" s="6"/>
      <c r="F135" s="6"/>
      <c r="G135" s="6"/>
      <c r="H135" s="6"/>
      <c r="J135"/>
    </row>
    <row r="136" spans="4:10" x14ac:dyDescent="0.2">
      <c r="D136" s="1"/>
      <c r="E136" s="6"/>
      <c r="F136" s="6"/>
      <c r="G136" s="6"/>
      <c r="H136" s="6"/>
      <c r="J136"/>
    </row>
    <row r="137" spans="4:10" x14ac:dyDescent="0.2">
      <c r="D137" s="1"/>
      <c r="E137" s="6"/>
      <c r="F137" s="6"/>
      <c r="G137" s="6"/>
      <c r="H137" s="6"/>
      <c r="J137"/>
    </row>
    <row r="138" spans="4:10" x14ac:dyDescent="0.2">
      <c r="D138" s="1"/>
      <c r="E138" s="6"/>
      <c r="F138" s="6"/>
      <c r="G138" s="6"/>
      <c r="H138" s="6"/>
      <c r="J138"/>
    </row>
    <row r="139" spans="4:10" x14ac:dyDescent="0.2">
      <c r="D139" s="1"/>
      <c r="E139" s="6"/>
      <c r="F139" s="6"/>
      <c r="G139" s="6"/>
      <c r="H139" s="6"/>
      <c r="J139"/>
    </row>
    <row r="140" spans="4:10" x14ac:dyDescent="0.2">
      <c r="D140" s="1"/>
      <c r="E140" s="6"/>
      <c r="F140" s="6"/>
      <c r="G140" s="6"/>
      <c r="H140" s="6"/>
      <c r="J140"/>
    </row>
    <row r="141" spans="4:10" x14ac:dyDescent="0.2">
      <c r="D141" s="1"/>
      <c r="E141" s="6"/>
      <c r="F141" s="6"/>
      <c r="G141" s="6"/>
      <c r="H141" s="6"/>
      <c r="J141"/>
    </row>
    <row r="142" spans="4:10" x14ac:dyDescent="0.2">
      <c r="D142" s="1"/>
      <c r="E142" s="6"/>
      <c r="F142" s="6"/>
      <c r="G142" s="6"/>
      <c r="H142" s="6"/>
      <c r="J142"/>
    </row>
    <row r="143" spans="4:10" x14ac:dyDescent="0.2">
      <c r="D143" s="1"/>
      <c r="E143" s="6"/>
      <c r="F143" s="6"/>
      <c r="G143" s="6"/>
      <c r="H143" s="6"/>
      <c r="J143"/>
    </row>
    <row r="144" spans="4:10" x14ac:dyDescent="0.2">
      <c r="D144" s="1"/>
      <c r="E144" s="6"/>
      <c r="F144" s="6"/>
      <c r="G144" s="6"/>
      <c r="H144" s="6"/>
      <c r="J144"/>
    </row>
    <row r="145" spans="4:10" x14ac:dyDescent="0.2">
      <c r="D145" s="1"/>
      <c r="E145" s="6"/>
      <c r="F145" s="6"/>
      <c r="G145" s="6"/>
      <c r="H145" s="6"/>
      <c r="J145"/>
    </row>
    <row r="146" spans="4:10" x14ac:dyDescent="0.2">
      <c r="D146" s="1"/>
      <c r="E146" s="6"/>
      <c r="F146" s="6"/>
      <c r="G146" s="6"/>
      <c r="H146" s="6"/>
      <c r="J146"/>
    </row>
    <row r="147" spans="4:10" x14ac:dyDescent="0.2">
      <c r="D147" s="1"/>
      <c r="E147" s="6"/>
      <c r="F147" s="6"/>
      <c r="G147" s="6"/>
      <c r="H147" s="6"/>
      <c r="J147"/>
    </row>
    <row r="148" spans="4:10" x14ac:dyDescent="0.2">
      <c r="D148" s="1"/>
      <c r="E148" s="6"/>
      <c r="F148" s="6"/>
      <c r="G148" s="6"/>
      <c r="H148" s="6"/>
      <c r="J148"/>
    </row>
    <row r="149" spans="4:10" x14ac:dyDescent="0.2">
      <c r="D149" s="1"/>
      <c r="E149" s="6"/>
      <c r="F149" s="6"/>
      <c r="G149" s="6"/>
      <c r="H149" s="6"/>
      <c r="J149"/>
    </row>
    <row r="150" spans="4:10" x14ac:dyDescent="0.2">
      <c r="D150" s="1"/>
      <c r="E150" s="6"/>
      <c r="F150" s="6"/>
      <c r="G150" s="6"/>
      <c r="H150" s="6"/>
      <c r="J150"/>
    </row>
    <row r="151" spans="4:10" x14ac:dyDescent="0.2">
      <c r="D151" s="1"/>
      <c r="E151" s="6"/>
      <c r="F151" s="6"/>
      <c r="G151" s="6"/>
      <c r="H151" s="6"/>
      <c r="J151"/>
    </row>
    <row r="152" spans="4:10" x14ac:dyDescent="0.2">
      <c r="D152" s="1"/>
      <c r="E152" s="6"/>
      <c r="F152" s="6"/>
      <c r="G152" s="6"/>
      <c r="H152" s="6"/>
      <c r="J152"/>
    </row>
    <row r="153" spans="4:10" x14ac:dyDescent="0.2">
      <c r="D153" s="1"/>
      <c r="E153" s="6"/>
      <c r="F153" s="6"/>
      <c r="G153" s="6"/>
      <c r="H153" s="6"/>
      <c r="J153"/>
    </row>
    <row r="154" spans="4:10" x14ac:dyDescent="0.2">
      <c r="D154" s="1"/>
      <c r="E154" s="6"/>
      <c r="F154" s="6"/>
      <c r="G154" s="6"/>
      <c r="H154" s="6"/>
      <c r="J154"/>
    </row>
    <row r="155" spans="4:10" x14ac:dyDescent="0.2">
      <c r="D155" s="1"/>
      <c r="E155" s="6"/>
      <c r="F155" s="6"/>
      <c r="G155" s="6"/>
      <c r="H155" s="6"/>
      <c r="J155"/>
    </row>
    <row r="156" spans="4:10" x14ac:dyDescent="0.2">
      <c r="D156" s="1"/>
      <c r="E156" s="6"/>
      <c r="F156" s="6"/>
      <c r="G156" s="6"/>
      <c r="H156" s="6"/>
      <c r="J156"/>
    </row>
    <row r="157" spans="4:10" x14ac:dyDescent="0.2">
      <c r="D157" s="1"/>
      <c r="E157" s="6"/>
      <c r="F157" s="6"/>
      <c r="G157" s="6"/>
      <c r="H157" s="6"/>
      <c r="J157"/>
    </row>
    <row r="158" spans="4:10" x14ac:dyDescent="0.2">
      <c r="D158" s="1"/>
      <c r="E158" s="6"/>
      <c r="F158" s="6"/>
      <c r="G158" s="6"/>
      <c r="H158" s="6"/>
      <c r="J158"/>
    </row>
    <row r="159" spans="4:10" x14ac:dyDescent="0.2">
      <c r="D159" s="1"/>
      <c r="E159" s="6"/>
      <c r="F159" s="6"/>
      <c r="G159" s="6"/>
      <c r="H159" s="6"/>
      <c r="J159"/>
    </row>
    <row r="160" spans="4:10" x14ac:dyDescent="0.2">
      <c r="D160" s="1"/>
      <c r="E160" s="6"/>
      <c r="F160" s="6"/>
      <c r="G160" s="6"/>
      <c r="H160" s="6"/>
      <c r="J160"/>
    </row>
    <row r="161" spans="4:10" x14ac:dyDescent="0.2">
      <c r="D161" s="1"/>
      <c r="E161" s="6"/>
      <c r="F161" s="6"/>
      <c r="G161" s="6"/>
      <c r="H161" s="6"/>
      <c r="J161"/>
    </row>
    <row r="162" spans="4:10" x14ac:dyDescent="0.2">
      <c r="D162" s="1"/>
      <c r="E162" s="6"/>
      <c r="F162" s="6"/>
      <c r="G162" s="6"/>
      <c r="H162" s="6"/>
      <c r="J162"/>
    </row>
    <row r="163" spans="4:10" x14ac:dyDescent="0.2">
      <c r="D163" s="1"/>
      <c r="E163" s="6"/>
      <c r="F163" s="6"/>
      <c r="G163" s="6"/>
      <c r="H163" s="6"/>
      <c r="J163"/>
    </row>
    <row r="164" spans="4:10" x14ac:dyDescent="0.2">
      <c r="D164" s="1"/>
      <c r="E164" s="6"/>
      <c r="F164" s="6"/>
      <c r="G164" s="6"/>
      <c r="H164" s="6"/>
      <c r="J164"/>
    </row>
    <row r="165" spans="4:10" x14ac:dyDescent="0.2">
      <c r="D165" s="1"/>
      <c r="E165" s="6"/>
      <c r="F165" s="6"/>
      <c r="G165" s="6"/>
      <c r="H165" s="6"/>
      <c r="J165"/>
    </row>
    <row r="166" spans="4:10" x14ac:dyDescent="0.2">
      <c r="D166" s="1"/>
      <c r="E166" s="6"/>
      <c r="F166" s="6"/>
      <c r="G166" s="6"/>
      <c r="H166" s="6"/>
      <c r="J166"/>
    </row>
    <row r="167" spans="4:10" x14ac:dyDescent="0.2">
      <c r="D167" s="1"/>
      <c r="E167" s="6"/>
      <c r="F167" s="6"/>
      <c r="G167" s="6"/>
      <c r="H167" s="6"/>
      <c r="J167"/>
    </row>
    <row r="168" spans="4:10" x14ac:dyDescent="0.2">
      <c r="D168" s="1"/>
      <c r="E168" s="6"/>
      <c r="F168" s="6"/>
      <c r="G168" s="6"/>
      <c r="H168" s="6"/>
      <c r="J168"/>
    </row>
    <row r="169" spans="4:10" x14ac:dyDescent="0.2">
      <c r="D169" s="1"/>
      <c r="E169" s="6"/>
      <c r="F169" s="6"/>
      <c r="G169" s="6"/>
      <c r="H169" s="6"/>
      <c r="J169"/>
    </row>
    <row r="170" spans="4:10" x14ac:dyDescent="0.2">
      <c r="D170" s="1"/>
      <c r="E170" s="6"/>
      <c r="F170" s="6"/>
      <c r="G170" s="6"/>
      <c r="H170" s="6"/>
      <c r="J170"/>
    </row>
    <row r="171" spans="4:10" x14ac:dyDescent="0.2">
      <c r="D171" s="1"/>
      <c r="E171" s="6"/>
      <c r="F171" s="6"/>
      <c r="G171" s="6"/>
      <c r="H171" s="6"/>
      <c r="J171"/>
    </row>
    <row r="172" spans="4:10" x14ac:dyDescent="0.2">
      <c r="D172" s="1"/>
      <c r="E172" s="6"/>
      <c r="F172" s="6"/>
      <c r="G172" s="6"/>
      <c r="H172" s="6"/>
      <c r="J172"/>
    </row>
    <row r="173" spans="4:10" x14ac:dyDescent="0.2">
      <c r="D173" s="1"/>
      <c r="E173" s="6"/>
      <c r="F173" s="6"/>
      <c r="G173" s="6"/>
      <c r="H173" s="6"/>
      <c r="J173"/>
    </row>
    <row r="174" spans="4:10" x14ac:dyDescent="0.2">
      <c r="D174" s="1"/>
      <c r="E174" s="6"/>
      <c r="F174" s="6"/>
      <c r="G174" s="6"/>
      <c r="H174" s="6"/>
      <c r="J174"/>
    </row>
    <row r="175" spans="4:10" x14ac:dyDescent="0.2">
      <c r="D175" s="1"/>
      <c r="E175" s="6"/>
      <c r="F175" s="6"/>
      <c r="G175" s="6"/>
      <c r="H175" s="6"/>
      <c r="J175"/>
    </row>
    <row r="176" spans="4:10" x14ac:dyDescent="0.2">
      <c r="D176" s="1"/>
      <c r="E176" s="6"/>
      <c r="F176" s="6"/>
      <c r="G176" s="6"/>
      <c r="H176" s="6"/>
      <c r="J176"/>
    </row>
    <row r="177" spans="4:10" x14ac:dyDescent="0.2">
      <c r="D177" s="1"/>
      <c r="E177" s="6"/>
      <c r="F177" s="6"/>
      <c r="G177" s="6"/>
      <c r="H177" s="6"/>
      <c r="J177"/>
    </row>
    <row r="178" spans="4:10" x14ac:dyDescent="0.2">
      <c r="D178" s="1"/>
      <c r="E178" s="6"/>
      <c r="F178" s="6"/>
      <c r="G178" s="6"/>
      <c r="H178" s="6"/>
      <c r="J178"/>
    </row>
    <row r="179" spans="4:10" x14ac:dyDescent="0.2">
      <c r="D179" s="1"/>
      <c r="E179" s="6"/>
      <c r="F179" s="6"/>
      <c r="G179" s="6"/>
      <c r="H179" s="6"/>
      <c r="J179"/>
    </row>
    <row r="180" spans="4:10" x14ac:dyDescent="0.2">
      <c r="D180" s="1"/>
      <c r="E180" s="6"/>
      <c r="F180" s="6"/>
      <c r="G180" s="6"/>
      <c r="H180" s="6"/>
      <c r="J180"/>
    </row>
    <row r="181" spans="4:10" x14ac:dyDescent="0.2">
      <c r="D181" s="1"/>
      <c r="E181" s="6"/>
      <c r="F181" s="6"/>
      <c r="G181" s="6"/>
      <c r="H181" s="6"/>
      <c r="J181"/>
    </row>
    <row r="182" spans="4:10" x14ac:dyDescent="0.2">
      <c r="D182" s="1"/>
      <c r="E182" s="6"/>
      <c r="F182" s="6"/>
      <c r="G182" s="6"/>
      <c r="H182" s="6"/>
      <c r="J182"/>
    </row>
    <row r="183" spans="4:10" x14ac:dyDescent="0.2">
      <c r="D183" s="1"/>
      <c r="E183" s="6"/>
      <c r="F183" s="6"/>
      <c r="G183" s="6"/>
      <c r="H183" s="6"/>
      <c r="J183"/>
    </row>
    <row r="184" spans="4:10" x14ac:dyDescent="0.2">
      <c r="D184" s="1"/>
      <c r="E184" s="6"/>
      <c r="F184" s="6"/>
      <c r="G184" s="6"/>
      <c r="H184" s="6"/>
      <c r="J184"/>
    </row>
    <row r="185" spans="4:10" x14ac:dyDescent="0.2">
      <c r="D185" s="1"/>
      <c r="E185" s="6"/>
      <c r="F185" s="6"/>
      <c r="G185" s="6"/>
      <c r="H185" s="6"/>
      <c r="J185"/>
    </row>
    <row r="186" spans="4:10" x14ac:dyDescent="0.2">
      <c r="D186" s="1"/>
      <c r="E186" s="6"/>
      <c r="F186" s="6"/>
      <c r="G186" s="6"/>
      <c r="H186" s="6"/>
      <c r="J186"/>
    </row>
    <row r="187" spans="4:10" x14ac:dyDescent="0.2">
      <c r="D187" s="1"/>
      <c r="E187" s="6"/>
      <c r="F187" s="6"/>
      <c r="G187" s="6"/>
      <c r="H187" s="6"/>
      <c r="J187"/>
    </row>
    <row r="188" spans="4:10" x14ac:dyDescent="0.2">
      <c r="D188" s="1"/>
      <c r="E188" s="6"/>
      <c r="F188" s="6"/>
      <c r="G188" s="6"/>
      <c r="H188" s="6"/>
      <c r="J188"/>
    </row>
    <row r="189" spans="4:10" x14ac:dyDescent="0.2">
      <c r="D189" s="1"/>
      <c r="E189" s="6"/>
      <c r="F189" s="6"/>
      <c r="G189" s="6"/>
      <c r="H189" s="6"/>
      <c r="J189"/>
    </row>
    <row r="190" spans="4:10" x14ac:dyDescent="0.2">
      <c r="D190" s="1"/>
      <c r="E190" s="6"/>
      <c r="F190" s="6"/>
      <c r="G190" s="6"/>
      <c r="H190" s="6"/>
      <c r="J190"/>
    </row>
    <row r="191" spans="4:10" x14ac:dyDescent="0.2">
      <c r="D191" s="1"/>
      <c r="E191" s="6"/>
      <c r="F191" s="6"/>
      <c r="G191" s="6"/>
      <c r="H191" s="6"/>
      <c r="J191"/>
    </row>
    <row r="192" spans="4:10" x14ac:dyDescent="0.2">
      <c r="D192" s="1"/>
      <c r="E192" s="6"/>
      <c r="F192" s="6"/>
      <c r="G192" s="6"/>
      <c r="H192" s="6"/>
      <c r="J192"/>
    </row>
    <row r="193" spans="4:10" x14ac:dyDescent="0.2">
      <c r="D193" s="1"/>
      <c r="E193" s="6"/>
      <c r="F193" s="6"/>
      <c r="G193" s="6"/>
      <c r="H193" s="6"/>
      <c r="J193"/>
    </row>
    <row r="194" spans="4:10" x14ac:dyDescent="0.2">
      <c r="D194" s="1"/>
      <c r="E194" s="6"/>
      <c r="F194" s="6"/>
      <c r="G194" s="6"/>
      <c r="H194" s="6"/>
      <c r="J194"/>
    </row>
    <row r="195" spans="4:10" x14ac:dyDescent="0.2">
      <c r="D195" s="1"/>
      <c r="E195" s="6"/>
      <c r="F195" s="6"/>
      <c r="G195" s="6"/>
      <c r="H195" s="6"/>
      <c r="J195"/>
    </row>
    <row r="196" spans="4:10" x14ac:dyDescent="0.2">
      <c r="D196" s="1"/>
      <c r="E196" s="6"/>
      <c r="F196" s="6"/>
      <c r="G196" s="6"/>
      <c r="H196" s="6"/>
      <c r="J196"/>
    </row>
    <row r="197" spans="4:10" x14ac:dyDescent="0.2">
      <c r="D197" s="1"/>
      <c r="E197" s="6"/>
      <c r="F197" s="6"/>
      <c r="G197" s="6"/>
      <c r="H197" s="6"/>
      <c r="J197"/>
    </row>
    <row r="198" spans="4:10" x14ac:dyDescent="0.2">
      <c r="D198" s="1"/>
      <c r="E198" s="6"/>
      <c r="F198" s="6"/>
      <c r="G198" s="6"/>
      <c r="H198" s="6"/>
      <c r="J198"/>
    </row>
    <row r="199" spans="4:10" x14ac:dyDescent="0.2">
      <c r="D199" s="1"/>
      <c r="E199" s="6"/>
      <c r="F199" s="6"/>
      <c r="G199" s="6"/>
      <c r="H199" s="6"/>
      <c r="J199"/>
    </row>
    <row r="200" spans="4:10" x14ac:dyDescent="0.2">
      <c r="D200" s="1"/>
      <c r="E200" s="6"/>
      <c r="F200" s="6"/>
      <c r="G200" s="6"/>
      <c r="H200" s="6"/>
      <c r="J200"/>
    </row>
    <row r="201" spans="4:10" x14ac:dyDescent="0.2">
      <c r="D201" s="1"/>
      <c r="E201" s="6"/>
      <c r="F201" s="6"/>
      <c r="G201" s="6"/>
      <c r="H201" s="6"/>
      <c r="J201"/>
    </row>
    <row r="202" spans="4:10" x14ac:dyDescent="0.2">
      <c r="D202" s="1"/>
      <c r="E202" s="6"/>
      <c r="F202" s="6"/>
      <c r="G202" s="6"/>
      <c r="H202" s="6"/>
      <c r="J202"/>
    </row>
    <row r="203" spans="4:10" x14ac:dyDescent="0.2">
      <c r="D203" s="1"/>
      <c r="E203" s="6"/>
      <c r="F203" s="6"/>
      <c r="G203" s="6"/>
      <c r="H203" s="6"/>
      <c r="J203"/>
    </row>
    <row r="204" spans="4:10" x14ac:dyDescent="0.2">
      <c r="D204" s="1"/>
      <c r="E204" s="6"/>
      <c r="F204" s="6"/>
      <c r="G204" s="6"/>
      <c r="H204" s="6"/>
      <c r="J204"/>
    </row>
  </sheetData>
  <autoFilter ref="A2:J34"/>
  <mergeCells count="1"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8"/>
  <sheetViews>
    <sheetView zoomScale="98" zoomScaleNormal="98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30" sqref="D30"/>
    </sheetView>
  </sheetViews>
  <sheetFormatPr baseColWidth="10" defaultRowHeight="12.75" x14ac:dyDescent="0.2"/>
  <cols>
    <col min="1" max="1" width="11.42578125" style="1"/>
    <col min="2" max="2" width="9.7109375" style="1" bestFit="1" customWidth="1"/>
    <col min="3" max="3" width="23.42578125" style="1" bestFit="1" customWidth="1"/>
    <col min="4" max="4" width="49.28515625" style="2" customWidth="1"/>
    <col min="5" max="5" width="12.140625" style="1" bestFit="1" customWidth="1"/>
    <col min="6" max="8" width="13.42578125" style="1" bestFit="1" customWidth="1"/>
    <col min="9" max="9" width="13" bestFit="1" customWidth="1"/>
    <col min="10" max="10" width="76.7109375" style="2" bestFit="1" customWidth="1"/>
  </cols>
  <sheetData>
    <row r="1" spans="1:10" ht="42" customHeight="1" x14ac:dyDescent="0.2">
      <c r="A1" s="30" t="s">
        <v>100</v>
      </c>
      <c r="B1" s="30"/>
      <c r="C1" s="30"/>
      <c r="D1" s="30"/>
      <c r="E1" s="3">
        <f>+E7+E15+E21+E24</f>
        <v>-7165750</v>
      </c>
      <c r="F1" s="3">
        <f>+F7+F15+F21+F24</f>
        <v>-11791500</v>
      </c>
      <c r="G1" s="3">
        <f>+G7+G15+G21+G24</f>
        <v>-11791500</v>
      </c>
      <c r="H1" s="3">
        <f>+H7+H15+H21+H24</f>
        <v>-11791500</v>
      </c>
    </row>
    <row r="2" spans="1:10" x14ac:dyDescent="0.2">
      <c r="A2" s="4" t="s">
        <v>0</v>
      </c>
      <c r="B2" s="4" t="s">
        <v>1</v>
      </c>
      <c r="C2" s="4" t="s">
        <v>2</v>
      </c>
      <c r="D2" s="5" t="s">
        <v>3</v>
      </c>
      <c r="E2" s="4">
        <v>2022</v>
      </c>
      <c r="F2" s="4">
        <v>2023</v>
      </c>
      <c r="G2" s="4">
        <v>2024</v>
      </c>
      <c r="H2" s="4">
        <v>2025</v>
      </c>
      <c r="I2" s="4" t="s">
        <v>99</v>
      </c>
      <c r="J2" s="4" t="s">
        <v>5</v>
      </c>
    </row>
    <row r="3" spans="1:10" s="10" customFormat="1" x14ac:dyDescent="0.2">
      <c r="A3" s="16"/>
      <c r="B3" s="16"/>
      <c r="C3" s="16"/>
      <c r="D3" s="17"/>
      <c r="E3" s="18"/>
      <c r="F3" s="18"/>
      <c r="G3" s="18"/>
      <c r="H3" s="18"/>
      <c r="I3" s="8"/>
      <c r="J3" s="9" t="s">
        <v>141</v>
      </c>
    </row>
    <row r="4" spans="1:10" x14ac:dyDescent="0.2">
      <c r="A4" s="1" t="s">
        <v>13</v>
      </c>
      <c r="B4" s="1">
        <v>1523</v>
      </c>
      <c r="C4" s="1" t="s">
        <v>14</v>
      </c>
      <c r="D4" s="2" t="s">
        <v>15</v>
      </c>
      <c r="E4" s="6">
        <v>-50000</v>
      </c>
      <c r="F4" s="6">
        <v>-50000</v>
      </c>
      <c r="G4" s="6">
        <v>-50000</v>
      </c>
      <c r="H4" s="6">
        <v>-50000</v>
      </c>
      <c r="I4" s="1">
        <v>1</v>
      </c>
    </row>
    <row r="5" spans="1:10" x14ac:dyDescent="0.2">
      <c r="A5" s="1" t="s">
        <v>13</v>
      </c>
      <c r="B5" s="1">
        <v>1560</v>
      </c>
      <c r="C5" s="1" t="s">
        <v>27</v>
      </c>
      <c r="D5" s="2" t="s">
        <v>28</v>
      </c>
      <c r="E5" s="6">
        <v>-100000</v>
      </c>
      <c r="F5" s="6">
        <v>-100000</v>
      </c>
      <c r="G5" s="6">
        <v>-100000</v>
      </c>
      <c r="H5" s="6">
        <v>-100000</v>
      </c>
      <c r="I5" s="1">
        <v>1</v>
      </c>
    </row>
    <row r="6" spans="1:10" x14ac:dyDescent="0.2">
      <c r="A6" s="1" t="s">
        <v>13</v>
      </c>
      <c r="B6" s="1">
        <v>1540</v>
      </c>
      <c r="C6" s="1" t="s">
        <v>29</v>
      </c>
      <c r="D6" s="2" t="s">
        <v>28</v>
      </c>
      <c r="E6" s="6">
        <v>-50000</v>
      </c>
      <c r="F6" s="6">
        <v>-50000</v>
      </c>
      <c r="G6" s="6">
        <v>-50000</v>
      </c>
      <c r="H6" s="6">
        <v>-50000</v>
      </c>
      <c r="I6" s="1">
        <v>1</v>
      </c>
    </row>
    <row r="7" spans="1:10" s="10" customFormat="1" x14ac:dyDescent="0.2">
      <c r="A7" s="4"/>
      <c r="B7" s="4"/>
      <c r="C7" s="4"/>
      <c r="D7" s="5" t="s">
        <v>30</v>
      </c>
      <c r="E7" s="7">
        <f>SUM(E4:E6)</f>
        <v>-200000</v>
      </c>
      <c r="F7" s="7">
        <f t="shared" ref="F7:H7" si="0">SUM(F4:F6)</f>
        <v>-200000</v>
      </c>
      <c r="G7" s="7">
        <f t="shared" si="0"/>
        <v>-200000</v>
      </c>
      <c r="H7" s="7">
        <f t="shared" si="0"/>
        <v>-200000</v>
      </c>
      <c r="I7" s="8"/>
      <c r="J7" s="9"/>
    </row>
    <row r="8" spans="1:10" s="10" customFormat="1" x14ac:dyDescent="0.2">
      <c r="A8" s="16"/>
      <c r="B8" s="16"/>
      <c r="C8" s="16"/>
      <c r="D8" s="17"/>
      <c r="E8" s="18"/>
      <c r="F8" s="18"/>
      <c r="G8" s="18"/>
      <c r="H8" s="18"/>
      <c r="I8" s="8"/>
      <c r="J8" s="9"/>
    </row>
    <row r="9" spans="1:10" s="2" customFormat="1" x14ac:dyDescent="0.2">
      <c r="A9" s="1" t="s">
        <v>145</v>
      </c>
      <c r="B9" s="1">
        <v>2055</v>
      </c>
      <c r="C9" s="1" t="s">
        <v>36</v>
      </c>
      <c r="D9" s="2" t="s">
        <v>37</v>
      </c>
      <c r="E9" s="6">
        <v>-100000</v>
      </c>
      <c r="F9" s="6">
        <v>-100000</v>
      </c>
      <c r="G9" s="6">
        <v>-100000</v>
      </c>
      <c r="H9" s="6">
        <v>-100000</v>
      </c>
      <c r="I9" s="1">
        <v>1</v>
      </c>
    </row>
    <row r="10" spans="1:10" s="2" customFormat="1" x14ac:dyDescent="0.2">
      <c r="A10" s="1" t="s">
        <v>145</v>
      </c>
      <c r="B10" s="1">
        <v>2070</v>
      </c>
      <c r="C10" s="1" t="s">
        <v>42</v>
      </c>
      <c r="D10" s="2" t="s">
        <v>43</v>
      </c>
      <c r="E10" s="6">
        <v>-100000</v>
      </c>
      <c r="F10" s="6">
        <v>-100000</v>
      </c>
      <c r="G10" s="6">
        <v>-100000</v>
      </c>
      <c r="H10" s="6">
        <v>-100000</v>
      </c>
      <c r="I10" s="1">
        <v>1</v>
      </c>
    </row>
    <row r="11" spans="1:10" s="2" customFormat="1" x14ac:dyDescent="0.2">
      <c r="A11" s="1" t="s">
        <v>145</v>
      </c>
      <c r="B11" s="1">
        <v>2089</v>
      </c>
      <c r="C11" s="1" t="s">
        <v>46</v>
      </c>
      <c r="D11" s="2" t="s">
        <v>47</v>
      </c>
      <c r="E11" s="6">
        <v>-200000</v>
      </c>
      <c r="F11" s="6">
        <v>-200000</v>
      </c>
      <c r="G11" s="6">
        <v>-200000</v>
      </c>
      <c r="H11" s="6">
        <v>-200000</v>
      </c>
      <c r="I11" s="6">
        <v>1</v>
      </c>
    </row>
    <row r="12" spans="1:10" s="2" customFormat="1" x14ac:dyDescent="0.2">
      <c r="A12" s="1" t="s">
        <v>145</v>
      </c>
      <c r="B12" s="1">
        <v>2097</v>
      </c>
      <c r="C12" s="1" t="s">
        <v>52</v>
      </c>
      <c r="D12" s="2" t="s">
        <v>53</v>
      </c>
      <c r="E12" s="6">
        <v>-500000</v>
      </c>
      <c r="F12" s="6">
        <v>-500000</v>
      </c>
      <c r="G12" s="6">
        <v>-500000</v>
      </c>
      <c r="H12" s="6">
        <v>-500000</v>
      </c>
      <c r="I12" s="6">
        <v>1</v>
      </c>
    </row>
    <row r="13" spans="1:10" s="2" customFormat="1" x14ac:dyDescent="0.2">
      <c r="A13" s="1" t="s">
        <v>145</v>
      </c>
      <c r="B13" s="1"/>
      <c r="C13" s="1"/>
      <c r="D13" s="11" t="s">
        <v>54</v>
      </c>
      <c r="E13" s="6">
        <f>F13/2</f>
        <v>-4138750</v>
      </c>
      <c r="F13" s="6">
        <v>-8277500</v>
      </c>
      <c r="G13" s="6">
        <v>-8277500</v>
      </c>
      <c r="H13" s="6">
        <v>-8277500</v>
      </c>
      <c r="I13" s="6">
        <v>1</v>
      </c>
    </row>
    <row r="14" spans="1:10" s="2" customFormat="1" x14ac:dyDescent="0.2">
      <c r="A14" s="1" t="s">
        <v>145</v>
      </c>
      <c r="B14" s="1"/>
      <c r="C14" s="1"/>
      <c r="D14" s="11" t="s">
        <v>55</v>
      </c>
      <c r="E14" s="6">
        <f>F14/2</f>
        <v>-487000</v>
      </c>
      <c r="F14" s="6">
        <f>-539000-435000</f>
        <v>-974000</v>
      </c>
      <c r="G14" s="6">
        <f>F14</f>
        <v>-974000</v>
      </c>
      <c r="H14" s="6">
        <f>G14</f>
        <v>-974000</v>
      </c>
      <c r="I14">
        <v>1</v>
      </c>
    </row>
    <row r="15" spans="1:10" s="10" customFormat="1" x14ac:dyDescent="0.2">
      <c r="A15" s="4"/>
      <c r="B15" s="4"/>
      <c r="C15" s="4"/>
      <c r="D15" s="5" t="s">
        <v>56</v>
      </c>
      <c r="E15" s="7">
        <f>SUM(E9:E14)</f>
        <v>-5525750</v>
      </c>
      <c r="F15" s="7">
        <f>SUM(F9:F14)</f>
        <v>-10151500</v>
      </c>
      <c r="G15" s="7">
        <f>SUM(G9:G14)</f>
        <v>-10151500</v>
      </c>
      <c r="H15" s="7">
        <f>SUM(H9:H14)</f>
        <v>-10151500</v>
      </c>
      <c r="I15" s="8"/>
      <c r="J15" s="9"/>
    </row>
    <row r="16" spans="1:10" s="10" customFormat="1" x14ac:dyDescent="0.2">
      <c r="A16" s="16"/>
      <c r="B16" s="16"/>
      <c r="C16" s="16"/>
      <c r="D16" s="17"/>
      <c r="E16" s="18"/>
      <c r="F16" s="18"/>
      <c r="G16" s="18"/>
      <c r="H16" s="18"/>
      <c r="I16" s="8"/>
      <c r="J16" s="9"/>
    </row>
    <row r="17" spans="1:10" x14ac:dyDescent="0.2">
      <c r="A17" s="1" t="s">
        <v>146</v>
      </c>
      <c r="B17" s="1">
        <v>3040</v>
      </c>
      <c r="C17" s="1" t="s">
        <v>59</v>
      </c>
      <c r="D17" s="2" t="s">
        <v>60</v>
      </c>
      <c r="E17" s="6">
        <v>-400000</v>
      </c>
      <c r="F17" s="6">
        <v>-500000</v>
      </c>
      <c r="G17" s="6">
        <v>-660000</v>
      </c>
      <c r="H17" s="6">
        <v>-660000</v>
      </c>
      <c r="I17" s="6">
        <v>1</v>
      </c>
    </row>
    <row r="18" spans="1:10" x14ac:dyDescent="0.2">
      <c r="A18" s="1" t="s">
        <v>146</v>
      </c>
      <c r="B18" s="1">
        <v>3040</v>
      </c>
      <c r="C18" s="1" t="s">
        <v>59</v>
      </c>
      <c r="D18" s="2" t="s">
        <v>61</v>
      </c>
      <c r="E18" s="6">
        <v>-260000</v>
      </c>
      <c r="F18" s="6">
        <v>-160000</v>
      </c>
      <c r="G18" s="6"/>
      <c r="H18" s="6"/>
      <c r="I18">
        <v>1</v>
      </c>
    </row>
    <row r="19" spans="1:10" x14ac:dyDescent="0.2">
      <c r="A19" s="1" t="s">
        <v>146</v>
      </c>
      <c r="B19" s="1">
        <v>3040</v>
      </c>
      <c r="C19" s="1" t="s">
        <v>59</v>
      </c>
      <c r="D19" s="2" t="s">
        <v>62</v>
      </c>
      <c r="E19" s="6">
        <v>-230000</v>
      </c>
      <c r="F19" s="6">
        <v>-230000</v>
      </c>
      <c r="G19" s="6">
        <v>-230000</v>
      </c>
      <c r="H19" s="6">
        <v>-230000</v>
      </c>
      <c r="I19" s="6">
        <v>1</v>
      </c>
    </row>
    <row r="20" spans="1:10" x14ac:dyDescent="0.2">
      <c r="A20" s="1" t="s">
        <v>146</v>
      </c>
      <c r="B20" s="1">
        <v>3055</v>
      </c>
      <c r="C20" s="1" t="s">
        <v>66</v>
      </c>
      <c r="D20" s="2" t="s">
        <v>67</v>
      </c>
      <c r="E20" s="6">
        <v>-100000</v>
      </c>
      <c r="F20" s="6">
        <v>-100000</v>
      </c>
      <c r="G20" s="6">
        <v>-100000</v>
      </c>
      <c r="H20" s="6">
        <v>-100000</v>
      </c>
      <c r="I20" s="6">
        <v>1</v>
      </c>
    </row>
    <row r="21" spans="1:10" s="10" customFormat="1" x14ac:dyDescent="0.2">
      <c r="A21" s="4"/>
      <c r="B21" s="4"/>
      <c r="C21" s="4"/>
      <c r="D21" s="5" t="s">
        <v>68</v>
      </c>
      <c r="E21" s="7">
        <f>SUM(E17:E20)</f>
        <v>-990000</v>
      </c>
      <c r="F21" s="7">
        <f>SUM(F17:F20)</f>
        <v>-990000</v>
      </c>
      <c r="G21" s="7">
        <f>SUM(G17:G20)</f>
        <v>-990000</v>
      </c>
      <c r="H21" s="7">
        <f>SUM(H17:H20)</f>
        <v>-990000</v>
      </c>
      <c r="I21" s="8"/>
      <c r="J21" s="9"/>
    </row>
    <row r="22" spans="1:10" s="10" customFormat="1" x14ac:dyDescent="0.2">
      <c r="A22" s="16"/>
      <c r="B22" s="16"/>
      <c r="C22" s="16"/>
      <c r="D22" s="17"/>
      <c r="E22" s="18"/>
      <c r="F22" s="18"/>
      <c r="G22" s="18"/>
      <c r="H22" s="18"/>
      <c r="I22" s="8"/>
      <c r="J22" s="9"/>
    </row>
    <row r="23" spans="1:10" x14ac:dyDescent="0.2">
      <c r="A23" s="1" t="s">
        <v>80</v>
      </c>
      <c r="D23" s="12" t="s">
        <v>77</v>
      </c>
      <c r="E23" s="6">
        <v>-450000</v>
      </c>
      <c r="F23" s="6">
        <v>-450000</v>
      </c>
      <c r="G23" s="6">
        <v>-450000</v>
      </c>
      <c r="H23" s="6">
        <v>-450000</v>
      </c>
      <c r="I23" s="6">
        <v>1</v>
      </c>
    </row>
    <row r="24" spans="1:10" s="10" customFormat="1" x14ac:dyDescent="0.2">
      <c r="A24" s="4"/>
      <c r="B24" s="4"/>
      <c r="C24" s="4"/>
      <c r="D24" s="5" t="s">
        <v>78</v>
      </c>
      <c r="E24" s="7">
        <f>SUM(E23:E23)</f>
        <v>-450000</v>
      </c>
      <c r="F24" s="7">
        <f>SUM(F23:F23)</f>
        <v>-450000</v>
      </c>
      <c r="G24" s="7">
        <f>SUM(G23:G23)</f>
        <v>-450000</v>
      </c>
      <c r="H24" s="7">
        <f>SUM(H23:H23)</f>
        <v>-450000</v>
      </c>
      <c r="I24" s="8"/>
      <c r="J24" s="9"/>
    </row>
    <row r="25" spans="1:10" x14ac:dyDescent="0.2">
      <c r="E25" s="6"/>
      <c r="F25" s="6"/>
      <c r="G25" s="6"/>
      <c r="H25" s="6"/>
    </row>
    <row r="26" spans="1:10" x14ac:dyDescent="0.2">
      <c r="E26" s="6"/>
      <c r="F26" s="6"/>
      <c r="G26" s="6"/>
      <c r="H26" s="6"/>
    </row>
    <row r="27" spans="1:10" x14ac:dyDescent="0.2">
      <c r="E27" s="6"/>
      <c r="F27" s="6"/>
      <c r="G27" s="6"/>
      <c r="H27" s="6"/>
    </row>
    <row r="28" spans="1:10" x14ac:dyDescent="0.2">
      <c r="A28" s="14"/>
      <c r="B28" s="14"/>
      <c r="C28" s="14"/>
      <c r="D28" s="14" t="s">
        <v>90</v>
      </c>
      <c r="E28" s="15">
        <f>E4+E12+E13+E14+E17+E18+E19+E20+E23</f>
        <v>-6615750</v>
      </c>
      <c r="F28" s="15">
        <f>F4+F12+F13+F14+F17+F18+F19+F20+F23</f>
        <v>-11241500</v>
      </c>
      <c r="G28" s="15">
        <f>G4+G12+G13+G14+G17+G18+G19+G20+G23</f>
        <v>-11241500</v>
      </c>
      <c r="H28" s="15">
        <f>H4+H12+H13+H14+H17+H18+H19+H20+H23</f>
        <v>-11241500</v>
      </c>
      <c r="J28"/>
    </row>
    <row r="29" spans="1:10" x14ac:dyDescent="0.2">
      <c r="D29" s="1"/>
      <c r="E29" s="6"/>
      <c r="F29" s="6"/>
      <c r="G29" s="6"/>
      <c r="H29" s="6"/>
      <c r="J29"/>
    </row>
    <row r="30" spans="1:10" x14ac:dyDescent="0.2">
      <c r="D30" s="1"/>
      <c r="E30" s="6"/>
      <c r="F30" s="6"/>
      <c r="G30" s="6"/>
      <c r="H30" s="6"/>
      <c r="J30"/>
    </row>
    <row r="31" spans="1:10" x14ac:dyDescent="0.2">
      <c r="D31" s="1"/>
      <c r="E31" s="6"/>
      <c r="F31" s="6"/>
      <c r="G31" s="6"/>
      <c r="H31" s="6"/>
      <c r="J31"/>
    </row>
    <row r="32" spans="1:10" x14ac:dyDescent="0.2">
      <c r="E32" s="6"/>
      <c r="F32" s="6"/>
      <c r="G32" s="6"/>
      <c r="H32" s="6"/>
    </row>
    <row r="33" spans="4:10" x14ac:dyDescent="0.2">
      <c r="E33" s="6"/>
      <c r="F33" s="6"/>
      <c r="G33" s="6"/>
      <c r="H33" s="6"/>
      <c r="I33" s="1"/>
    </row>
    <row r="34" spans="4:10" x14ac:dyDescent="0.2">
      <c r="E34" s="6"/>
      <c r="F34" s="6"/>
      <c r="G34" s="6"/>
      <c r="H34" s="6"/>
      <c r="I34" s="1"/>
    </row>
    <row r="35" spans="4:10" ht="15" customHeight="1" x14ac:dyDescent="0.2">
      <c r="E35" s="6"/>
      <c r="F35" s="6"/>
      <c r="G35" s="6"/>
      <c r="H35" s="6"/>
      <c r="I35" s="1"/>
    </row>
    <row r="36" spans="4:10" x14ac:dyDescent="0.2">
      <c r="E36" s="6"/>
      <c r="F36" s="6"/>
      <c r="G36" s="6"/>
      <c r="H36" s="6"/>
      <c r="I36" s="1"/>
    </row>
    <row r="37" spans="4:10" x14ac:dyDescent="0.2">
      <c r="E37" s="6"/>
      <c r="F37" s="6"/>
      <c r="G37" s="6"/>
      <c r="H37" s="6"/>
      <c r="I37" s="1"/>
    </row>
    <row r="38" spans="4:10" x14ac:dyDescent="0.2">
      <c r="D38" s="1"/>
      <c r="E38" s="6"/>
      <c r="F38" s="6"/>
      <c r="G38" s="6"/>
      <c r="H38" s="6"/>
      <c r="J38"/>
    </row>
    <row r="39" spans="4:10" x14ac:dyDescent="0.2">
      <c r="D39" s="1"/>
      <c r="E39" s="6"/>
      <c r="F39" s="6"/>
      <c r="G39" s="6"/>
      <c r="H39" s="6"/>
      <c r="J39"/>
    </row>
    <row r="40" spans="4:10" x14ac:dyDescent="0.2">
      <c r="D40" s="1"/>
      <c r="E40" s="6"/>
      <c r="F40" s="6"/>
      <c r="G40" s="6"/>
      <c r="H40" s="6"/>
      <c r="J40"/>
    </row>
    <row r="41" spans="4:10" x14ac:dyDescent="0.2">
      <c r="D41" s="1"/>
      <c r="E41" s="6"/>
      <c r="F41" s="6"/>
      <c r="G41" s="6"/>
      <c r="H41" s="6"/>
      <c r="J41"/>
    </row>
    <row r="42" spans="4:10" x14ac:dyDescent="0.2">
      <c r="D42" s="1"/>
      <c r="E42" s="6"/>
      <c r="F42" s="6"/>
      <c r="G42" s="6"/>
      <c r="H42" s="6"/>
      <c r="J42"/>
    </row>
    <row r="43" spans="4:10" x14ac:dyDescent="0.2">
      <c r="D43" s="1"/>
      <c r="E43" s="6"/>
      <c r="F43" s="6"/>
      <c r="G43" s="6"/>
      <c r="H43" s="6"/>
      <c r="J43"/>
    </row>
    <row r="44" spans="4:10" x14ac:dyDescent="0.2">
      <c r="D44" s="1"/>
      <c r="E44" s="6"/>
      <c r="F44" s="6"/>
      <c r="G44" s="6"/>
      <c r="H44" s="6"/>
      <c r="J44"/>
    </row>
    <row r="45" spans="4:10" x14ac:dyDescent="0.2">
      <c r="D45" s="1"/>
      <c r="E45" s="6"/>
      <c r="F45" s="6"/>
      <c r="G45" s="6"/>
      <c r="H45" s="6"/>
      <c r="J45"/>
    </row>
    <row r="46" spans="4:10" x14ac:dyDescent="0.2">
      <c r="D46" s="1"/>
      <c r="E46" s="6"/>
      <c r="F46" s="6"/>
      <c r="G46" s="6"/>
      <c r="H46" s="6"/>
      <c r="J46"/>
    </row>
    <row r="47" spans="4:10" x14ac:dyDescent="0.2">
      <c r="D47" s="1"/>
      <c r="E47" s="6"/>
      <c r="F47" s="6"/>
      <c r="G47" s="6"/>
      <c r="H47" s="6"/>
      <c r="J47"/>
    </row>
    <row r="48" spans="4:10" x14ac:dyDescent="0.2">
      <c r="D48" s="1"/>
      <c r="E48" s="6"/>
      <c r="F48" s="6"/>
      <c r="G48" s="6"/>
      <c r="H48" s="6"/>
      <c r="J48"/>
    </row>
    <row r="49" spans="4:10" x14ac:dyDescent="0.2">
      <c r="D49" s="1"/>
      <c r="E49" s="6"/>
      <c r="F49" s="6"/>
      <c r="G49" s="6"/>
      <c r="H49" s="6"/>
      <c r="J49"/>
    </row>
    <row r="50" spans="4:10" x14ac:dyDescent="0.2">
      <c r="D50" s="1"/>
      <c r="E50" s="6"/>
      <c r="F50" s="6"/>
      <c r="G50" s="6"/>
      <c r="H50" s="6"/>
      <c r="J50"/>
    </row>
    <row r="51" spans="4:10" x14ac:dyDescent="0.2">
      <c r="D51" s="1"/>
      <c r="E51" s="6"/>
      <c r="F51" s="6"/>
      <c r="G51" s="6"/>
      <c r="H51" s="6"/>
      <c r="J51"/>
    </row>
    <row r="52" spans="4:10" x14ac:dyDescent="0.2">
      <c r="D52" s="1"/>
      <c r="E52" s="6"/>
      <c r="F52" s="6"/>
      <c r="G52" s="6"/>
      <c r="H52" s="6"/>
      <c r="J52"/>
    </row>
    <row r="53" spans="4:10" x14ac:dyDescent="0.2">
      <c r="D53" s="1"/>
      <c r="E53" s="6"/>
      <c r="F53" s="6"/>
      <c r="G53" s="6"/>
      <c r="H53" s="6"/>
      <c r="J53"/>
    </row>
    <row r="54" spans="4:10" x14ac:dyDescent="0.2">
      <c r="D54" s="1"/>
      <c r="E54" s="6"/>
      <c r="F54" s="6"/>
      <c r="G54" s="6"/>
      <c r="H54" s="6"/>
      <c r="J54"/>
    </row>
    <row r="55" spans="4:10" x14ac:dyDescent="0.2">
      <c r="D55" s="1"/>
      <c r="E55" s="6"/>
      <c r="F55" s="6"/>
      <c r="G55" s="6"/>
      <c r="H55" s="6"/>
      <c r="J55"/>
    </row>
    <row r="56" spans="4:10" x14ac:dyDescent="0.2">
      <c r="D56" s="1"/>
      <c r="E56" s="6"/>
      <c r="F56" s="6"/>
      <c r="G56" s="6"/>
      <c r="H56" s="6"/>
      <c r="J56"/>
    </row>
    <row r="57" spans="4:10" x14ac:dyDescent="0.2">
      <c r="D57" s="1"/>
      <c r="E57" s="6"/>
      <c r="F57" s="6"/>
      <c r="G57" s="6"/>
      <c r="H57" s="6"/>
      <c r="J57"/>
    </row>
    <row r="58" spans="4:10" x14ac:dyDescent="0.2">
      <c r="D58" s="1"/>
      <c r="E58" s="6"/>
      <c r="F58" s="6"/>
      <c r="G58" s="6"/>
      <c r="H58" s="6"/>
      <c r="J58"/>
    </row>
    <row r="59" spans="4:10" x14ac:dyDescent="0.2">
      <c r="D59" s="1"/>
      <c r="E59" s="6"/>
      <c r="F59" s="6"/>
      <c r="G59" s="6"/>
      <c r="H59" s="6"/>
      <c r="J59"/>
    </row>
    <row r="60" spans="4:10" x14ac:dyDescent="0.2">
      <c r="D60" s="1"/>
      <c r="E60" s="6"/>
      <c r="F60" s="6"/>
      <c r="G60" s="6"/>
      <c r="H60" s="6"/>
      <c r="J60"/>
    </row>
    <row r="61" spans="4:10" x14ac:dyDescent="0.2">
      <c r="D61" s="1"/>
      <c r="E61" s="6"/>
      <c r="F61" s="6"/>
      <c r="G61" s="6"/>
      <c r="H61" s="6"/>
      <c r="J61"/>
    </row>
    <row r="62" spans="4:10" x14ac:dyDescent="0.2">
      <c r="D62" s="1"/>
      <c r="E62" s="6"/>
      <c r="F62" s="6"/>
      <c r="G62" s="6"/>
      <c r="H62" s="6"/>
      <c r="J62"/>
    </row>
    <row r="63" spans="4:10" x14ac:dyDescent="0.2">
      <c r="D63" s="1"/>
      <c r="E63" s="6"/>
      <c r="F63" s="6"/>
      <c r="G63" s="6"/>
      <c r="H63" s="6"/>
      <c r="J63"/>
    </row>
    <row r="64" spans="4:10" x14ac:dyDescent="0.2">
      <c r="D64" s="1"/>
      <c r="E64" s="6"/>
      <c r="F64" s="6"/>
      <c r="G64" s="6"/>
      <c r="H64" s="6"/>
      <c r="J64"/>
    </row>
    <row r="65" spans="4:10" x14ac:dyDescent="0.2">
      <c r="D65" s="1"/>
      <c r="E65" s="6"/>
      <c r="F65" s="6"/>
      <c r="G65" s="6"/>
      <c r="H65" s="6"/>
      <c r="J65"/>
    </row>
    <row r="66" spans="4:10" x14ac:dyDescent="0.2">
      <c r="D66" s="1"/>
      <c r="E66" s="6"/>
      <c r="F66" s="6"/>
      <c r="G66" s="6"/>
      <c r="H66" s="6"/>
      <c r="J66"/>
    </row>
    <row r="67" spans="4:10" x14ac:dyDescent="0.2">
      <c r="D67" s="1"/>
      <c r="E67" s="6"/>
      <c r="F67" s="6"/>
      <c r="G67" s="6"/>
      <c r="H67" s="6"/>
      <c r="J67"/>
    </row>
    <row r="68" spans="4:10" x14ac:dyDescent="0.2">
      <c r="D68" s="1"/>
      <c r="E68" s="6"/>
      <c r="F68" s="6"/>
      <c r="G68" s="6"/>
      <c r="H68" s="6"/>
      <c r="J68"/>
    </row>
    <row r="69" spans="4:10" x14ac:dyDescent="0.2">
      <c r="D69" s="1"/>
      <c r="E69" s="6"/>
      <c r="F69" s="6"/>
      <c r="G69" s="6"/>
      <c r="H69" s="6"/>
      <c r="J69"/>
    </row>
    <row r="70" spans="4:10" x14ac:dyDescent="0.2">
      <c r="D70" s="1"/>
      <c r="E70" s="6"/>
      <c r="F70" s="6"/>
      <c r="G70" s="6"/>
      <c r="H70" s="6"/>
      <c r="J70"/>
    </row>
    <row r="71" spans="4:10" x14ac:dyDescent="0.2">
      <c r="D71" s="1"/>
      <c r="E71" s="6"/>
      <c r="F71" s="6"/>
      <c r="G71" s="6"/>
      <c r="H71" s="6"/>
      <c r="J71"/>
    </row>
    <row r="72" spans="4:10" x14ac:dyDescent="0.2">
      <c r="D72" s="1"/>
      <c r="E72" s="6"/>
      <c r="F72" s="6"/>
      <c r="G72" s="6"/>
      <c r="H72" s="6"/>
      <c r="J72"/>
    </row>
    <row r="73" spans="4:10" x14ac:dyDescent="0.2">
      <c r="D73" s="1"/>
      <c r="E73" s="6"/>
      <c r="F73" s="6"/>
      <c r="G73" s="6"/>
      <c r="H73" s="6"/>
      <c r="J73"/>
    </row>
    <row r="74" spans="4:10" x14ac:dyDescent="0.2">
      <c r="D74" s="1"/>
      <c r="E74" s="6"/>
      <c r="F74" s="6"/>
      <c r="G74" s="6"/>
      <c r="H74" s="6"/>
      <c r="J74"/>
    </row>
    <row r="75" spans="4:10" x14ac:dyDescent="0.2">
      <c r="D75" s="1"/>
      <c r="E75" s="6"/>
      <c r="F75" s="6"/>
      <c r="G75" s="6"/>
      <c r="H75" s="6"/>
      <c r="J75"/>
    </row>
    <row r="76" spans="4:10" x14ac:dyDescent="0.2">
      <c r="D76" s="1"/>
      <c r="E76" s="6"/>
      <c r="F76" s="6"/>
      <c r="G76" s="6"/>
      <c r="H76" s="6"/>
      <c r="J76"/>
    </row>
    <row r="77" spans="4:10" x14ac:dyDescent="0.2">
      <c r="D77" s="1"/>
      <c r="E77" s="6"/>
      <c r="F77" s="6"/>
      <c r="G77" s="6"/>
      <c r="H77" s="6"/>
      <c r="J77"/>
    </row>
    <row r="78" spans="4:10" x14ac:dyDescent="0.2">
      <c r="D78" s="1"/>
      <c r="E78" s="6"/>
      <c r="F78" s="6"/>
      <c r="G78" s="6"/>
      <c r="H78" s="6"/>
      <c r="J78"/>
    </row>
    <row r="79" spans="4:10" x14ac:dyDescent="0.2">
      <c r="D79" s="1"/>
      <c r="E79" s="6"/>
      <c r="F79" s="6"/>
      <c r="G79" s="6"/>
      <c r="H79" s="6"/>
      <c r="J79"/>
    </row>
    <row r="80" spans="4:10" x14ac:dyDescent="0.2">
      <c r="D80" s="1"/>
      <c r="E80" s="6"/>
      <c r="F80" s="6"/>
      <c r="G80" s="6"/>
      <c r="H80" s="6"/>
      <c r="J80"/>
    </row>
    <row r="81" spans="4:10" x14ac:dyDescent="0.2">
      <c r="D81" s="1"/>
      <c r="E81" s="6"/>
      <c r="F81" s="6"/>
      <c r="G81" s="6"/>
      <c r="H81" s="6"/>
      <c r="J81"/>
    </row>
    <row r="82" spans="4:10" x14ac:dyDescent="0.2">
      <c r="D82" s="1"/>
      <c r="E82" s="6"/>
      <c r="F82" s="6"/>
      <c r="G82" s="6"/>
      <c r="H82" s="6"/>
      <c r="J82"/>
    </row>
    <row r="83" spans="4:10" x14ac:dyDescent="0.2">
      <c r="D83" s="1"/>
      <c r="E83" s="6"/>
      <c r="F83" s="6"/>
      <c r="G83" s="6"/>
      <c r="H83" s="6"/>
      <c r="J83"/>
    </row>
    <row r="84" spans="4:10" x14ac:dyDescent="0.2">
      <c r="D84" s="1"/>
      <c r="E84" s="6"/>
      <c r="F84" s="6"/>
      <c r="G84" s="6"/>
      <c r="H84" s="6"/>
      <c r="J84"/>
    </row>
    <row r="85" spans="4:10" x14ac:dyDescent="0.2">
      <c r="D85" s="1"/>
      <c r="E85" s="6"/>
      <c r="F85" s="6"/>
      <c r="G85" s="6"/>
      <c r="H85" s="6"/>
      <c r="J85"/>
    </row>
    <row r="86" spans="4:10" x14ac:dyDescent="0.2">
      <c r="D86" s="1"/>
      <c r="E86" s="6"/>
      <c r="F86" s="6"/>
      <c r="G86" s="6"/>
      <c r="H86" s="6"/>
      <c r="J86"/>
    </row>
    <row r="87" spans="4:10" x14ac:dyDescent="0.2">
      <c r="D87" s="1"/>
      <c r="E87" s="6"/>
      <c r="F87" s="6"/>
      <c r="G87" s="6"/>
      <c r="H87" s="6"/>
      <c r="J87"/>
    </row>
    <row r="88" spans="4:10" x14ac:dyDescent="0.2">
      <c r="D88" s="1"/>
      <c r="E88" s="6"/>
      <c r="F88" s="6"/>
      <c r="G88" s="6"/>
      <c r="H88" s="6"/>
      <c r="J88"/>
    </row>
    <row r="89" spans="4:10" x14ac:dyDescent="0.2">
      <c r="D89" s="1"/>
      <c r="E89" s="6"/>
      <c r="F89" s="6"/>
      <c r="G89" s="6"/>
      <c r="H89" s="6"/>
      <c r="J89"/>
    </row>
    <row r="90" spans="4:10" x14ac:dyDescent="0.2">
      <c r="D90" s="1"/>
      <c r="E90" s="6"/>
      <c r="F90" s="6"/>
      <c r="G90" s="6"/>
      <c r="H90" s="6"/>
      <c r="J90"/>
    </row>
    <row r="91" spans="4:10" x14ac:dyDescent="0.2">
      <c r="D91" s="1"/>
      <c r="E91" s="6"/>
      <c r="F91" s="6"/>
      <c r="G91" s="6"/>
      <c r="H91" s="6"/>
      <c r="J91"/>
    </row>
    <row r="92" spans="4:10" x14ac:dyDescent="0.2">
      <c r="D92" s="1"/>
      <c r="E92" s="6"/>
      <c r="F92" s="6"/>
      <c r="G92" s="6"/>
      <c r="H92" s="6"/>
      <c r="J92"/>
    </row>
    <row r="93" spans="4:10" x14ac:dyDescent="0.2">
      <c r="D93" s="1"/>
      <c r="E93" s="6"/>
      <c r="F93" s="6"/>
      <c r="G93" s="6"/>
      <c r="H93" s="6"/>
      <c r="J93"/>
    </row>
    <row r="94" spans="4:10" x14ac:dyDescent="0.2">
      <c r="D94" s="1"/>
      <c r="E94" s="6"/>
      <c r="F94" s="6"/>
      <c r="G94" s="6"/>
      <c r="H94" s="6"/>
      <c r="J94"/>
    </row>
    <row r="95" spans="4:10" x14ac:dyDescent="0.2">
      <c r="D95" s="1"/>
      <c r="E95" s="6"/>
      <c r="F95" s="6"/>
      <c r="G95" s="6"/>
      <c r="H95" s="6"/>
      <c r="J95"/>
    </row>
    <row r="96" spans="4:10" x14ac:dyDescent="0.2">
      <c r="D96" s="1"/>
      <c r="E96" s="6"/>
      <c r="F96" s="6"/>
      <c r="G96" s="6"/>
      <c r="H96" s="6"/>
      <c r="J96"/>
    </row>
    <row r="97" spans="4:10" x14ac:dyDescent="0.2">
      <c r="D97" s="1"/>
      <c r="E97" s="6"/>
      <c r="F97" s="6"/>
      <c r="G97" s="6"/>
      <c r="H97" s="6"/>
      <c r="J97"/>
    </row>
    <row r="98" spans="4:10" x14ac:dyDescent="0.2">
      <c r="D98" s="1"/>
      <c r="E98" s="6"/>
      <c r="F98" s="6"/>
      <c r="G98" s="6"/>
      <c r="H98" s="6"/>
      <c r="J98"/>
    </row>
    <row r="99" spans="4:10" x14ac:dyDescent="0.2">
      <c r="D99" s="1"/>
      <c r="E99" s="6"/>
      <c r="F99" s="6"/>
      <c r="G99" s="6"/>
      <c r="H99" s="6"/>
      <c r="J99"/>
    </row>
    <row r="100" spans="4:10" x14ac:dyDescent="0.2">
      <c r="D100" s="1"/>
      <c r="E100" s="6"/>
      <c r="F100" s="6"/>
      <c r="G100" s="6"/>
      <c r="H100" s="6"/>
      <c r="J100"/>
    </row>
    <row r="101" spans="4:10" x14ac:dyDescent="0.2">
      <c r="D101" s="1"/>
      <c r="E101" s="6"/>
      <c r="F101" s="6"/>
      <c r="G101" s="6"/>
      <c r="H101" s="6"/>
      <c r="J101"/>
    </row>
    <row r="102" spans="4:10" x14ac:dyDescent="0.2">
      <c r="D102" s="1"/>
      <c r="E102" s="6"/>
      <c r="F102" s="6"/>
      <c r="G102" s="6"/>
      <c r="H102" s="6"/>
      <c r="J102"/>
    </row>
    <row r="103" spans="4:10" x14ac:dyDescent="0.2">
      <c r="D103" s="1"/>
      <c r="E103" s="6"/>
      <c r="F103" s="6"/>
      <c r="G103" s="6"/>
      <c r="H103" s="6"/>
      <c r="J103"/>
    </row>
    <row r="104" spans="4:10" x14ac:dyDescent="0.2">
      <c r="D104" s="1"/>
      <c r="E104" s="6"/>
      <c r="F104" s="6"/>
      <c r="G104" s="6"/>
      <c r="H104" s="6"/>
      <c r="J104"/>
    </row>
    <row r="105" spans="4:10" x14ac:dyDescent="0.2">
      <c r="D105" s="1"/>
      <c r="E105" s="6"/>
      <c r="F105" s="6"/>
      <c r="G105" s="6"/>
      <c r="H105" s="6"/>
      <c r="J105"/>
    </row>
    <row r="106" spans="4:10" x14ac:dyDescent="0.2">
      <c r="D106" s="1"/>
      <c r="E106" s="6"/>
      <c r="F106" s="6"/>
      <c r="G106" s="6"/>
      <c r="H106" s="6"/>
      <c r="J106"/>
    </row>
    <row r="107" spans="4:10" x14ac:dyDescent="0.2">
      <c r="D107" s="1"/>
      <c r="E107" s="6"/>
      <c r="F107" s="6"/>
      <c r="G107" s="6"/>
      <c r="H107" s="6"/>
      <c r="J107"/>
    </row>
    <row r="108" spans="4:10" x14ac:dyDescent="0.2">
      <c r="D108" s="1"/>
      <c r="E108" s="6"/>
      <c r="F108" s="6"/>
      <c r="G108" s="6"/>
      <c r="H108" s="6"/>
      <c r="J108"/>
    </row>
    <row r="109" spans="4:10" x14ac:dyDescent="0.2">
      <c r="D109" s="1"/>
      <c r="E109" s="6"/>
      <c r="F109" s="6"/>
      <c r="G109" s="6"/>
      <c r="H109" s="6"/>
      <c r="J109"/>
    </row>
    <row r="110" spans="4:10" x14ac:dyDescent="0.2">
      <c r="D110" s="1"/>
      <c r="E110" s="6"/>
      <c r="F110" s="6"/>
      <c r="G110" s="6"/>
      <c r="H110" s="6"/>
      <c r="J110"/>
    </row>
    <row r="111" spans="4:10" x14ac:dyDescent="0.2">
      <c r="D111" s="1"/>
      <c r="E111" s="6"/>
      <c r="F111" s="6"/>
      <c r="G111" s="6"/>
      <c r="H111" s="6"/>
      <c r="J111"/>
    </row>
    <row r="112" spans="4:10" x14ac:dyDescent="0.2">
      <c r="D112" s="1"/>
      <c r="E112" s="6"/>
      <c r="F112" s="6"/>
      <c r="G112" s="6"/>
      <c r="H112" s="6"/>
      <c r="J112"/>
    </row>
    <row r="113" spans="4:10" x14ac:dyDescent="0.2">
      <c r="D113" s="1"/>
      <c r="E113" s="6"/>
      <c r="F113" s="6"/>
      <c r="G113" s="6"/>
      <c r="H113" s="6"/>
      <c r="J113"/>
    </row>
    <row r="114" spans="4:10" x14ac:dyDescent="0.2">
      <c r="D114" s="1"/>
      <c r="E114" s="6"/>
      <c r="F114" s="6"/>
      <c r="G114" s="6"/>
      <c r="H114" s="6"/>
      <c r="J114"/>
    </row>
    <row r="115" spans="4:10" x14ac:dyDescent="0.2">
      <c r="D115" s="1"/>
      <c r="E115" s="6"/>
      <c r="F115" s="6"/>
      <c r="G115" s="6"/>
      <c r="H115" s="6"/>
      <c r="J115"/>
    </row>
    <row r="116" spans="4:10" x14ac:dyDescent="0.2">
      <c r="D116" s="1"/>
      <c r="E116" s="6"/>
      <c r="F116" s="6"/>
      <c r="G116" s="6"/>
      <c r="H116" s="6"/>
      <c r="J116"/>
    </row>
    <row r="117" spans="4:10" x14ac:dyDescent="0.2">
      <c r="D117" s="1"/>
      <c r="E117" s="6"/>
      <c r="F117" s="6"/>
      <c r="G117" s="6"/>
      <c r="H117" s="6"/>
      <c r="J117"/>
    </row>
    <row r="118" spans="4:10" x14ac:dyDescent="0.2">
      <c r="D118" s="1"/>
      <c r="E118" s="6"/>
      <c r="F118" s="6"/>
      <c r="G118" s="6"/>
      <c r="H118" s="6"/>
      <c r="J118"/>
    </row>
    <row r="119" spans="4:10" x14ac:dyDescent="0.2">
      <c r="D119" s="1"/>
      <c r="E119" s="6"/>
      <c r="F119" s="6"/>
      <c r="G119" s="6"/>
      <c r="H119" s="6"/>
      <c r="J119"/>
    </row>
    <row r="120" spans="4:10" x14ac:dyDescent="0.2">
      <c r="D120" s="1"/>
      <c r="E120" s="6"/>
      <c r="F120" s="6"/>
      <c r="G120" s="6"/>
      <c r="H120" s="6"/>
      <c r="J120"/>
    </row>
    <row r="121" spans="4:10" x14ac:dyDescent="0.2">
      <c r="D121" s="1"/>
      <c r="E121" s="6"/>
      <c r="F121" s="6"/>
      <c r="G121" s="6"/>
      <c r="H121" s="6"/>
      <c r="J121"/>
    </row>
    <row r="122" spans="4:10" x14ac:dyDescent="0.2">
      <c r="D122" s="1"/>
      <c r="E122" s="6"/>
      <c r="F122" s="6"/>
      <c r="G122" s="6"/>
      <c r="H122" s="6"/>
      <c r="J122"/>
    </row>
    <row r="123" spans="4:10" x14ac:dyDescent="0.2">
      <c r="D123" s="1"/>
      <c r="E123" s="6"/>
      <c r="F123" s="6"/>
      <c r="G123" s="6"/>
      <c r="H123" s="6"/>
      <c r="J123"/>
    </row>
    <row r="124" spans="4:10" x14ac:dyDescent="0.2">
      <c r="D124" s="1"/>
      <c r="E124" s="6"/>
      <c r="F124" s="6"/>
      <c r="G124" s="6"/>
      <c r="H124" s="6"/>
      <c r="J124"/>
    </row>
    <row r="125" spans="4:10" x14ac:dyDescent="0.2">
      <c r="D125" s="1"/>
      <c r="E125" s="6"/>
      <c r="F125" s="6"/>
      <c r="G125" s="6"/>
      <c r="H125" s="6"/>
      <c r="J125"/>
    </row>
    <row r="126" spans="4:10" x14ac:dyDescent="0.2">
      <c r="D126" s="1"/>
      <c r="E126" s="6"/>
      <c r="F126" s="6"/>
      <c r="G126" s="6"/>
      <c r="H126" s="6"/>
      <c r="J126"/>
    </row>
    <row r="127" spans="4:10" x14ac:dyDescent="0.2">
      <c r="D127" s="1"/>
      <c r="E127" s="6"/>
      <c r="F127" s="6"/>
      <c r="G127" s="6"/>
      <c r="H127" s="6"/>
      <c r="J127"/>
    </row>
    <row r="128" spans="4:10" x14ac:dyDescent="0.2">
      <c r="D128" s="1"/>
      <c r="E128" s="6"/>
      <c r="F128" s="6"/>
      <c r="G128" s="6"/>
      <c r="H128" s="6"/>
      <c r="J128"/>
    </row>
    <row r="129" spans="4:10" x14ac:dyDescent="0.2">
      <c r="D129" s="1"/>
      <c r="E129" s="6"/>
      <c r="F129" s="6"/>
      <c r="G129" s="6"/>
      <c r="H129" s="6"/>
      <c r="J129"/>
    </row>
    <row r="130" spans="4:10" x14ac:dyDescent="0.2">
      <c r="D130" s="1"/>
      <c r="E130" s="6"/>
      <c r="F130" s="6"/>
      <c r="G130" s="6"/>
      <c r="H130" s="6"/>
      <c r="J130"/>
    </row>
    <row r="131" spans="4:10" x14ac:dyDescent="0.2">
      <c r="D131" s="1"/>
      <c r="E131" s="6"/>
      <c r="F131" s="6"/>
      <c r="G131" s="6"/>
      <c r="H131" s="6"/>
      <c r="J131"/>
    </row>
    <row r="132" spans="4:10" x14ac:dyDescent="0.2">
      <c r="D132" s="1"/>
      <c r="E132" s="6"/>
      <c r="F132" s="6"/>
      <c r="G132" s="6"/>
      <c r="H132" s="6"/>
      <c r="J132"/>
    </row>
    <row r="133" spans="4:10" x14ac:dyDescent="0.2">
      <c r="D133" s="1"/>
      <c r="E133" s="6"/>
      <c r="F133" s="6"/>
      <c r="G133" s="6"/>
      <c r="H133" s="6"/>
      <c r="J133"/>
    </row>
    <row r="134" spans="4:10" x14ac:dyDescent="0.2">
      <c r="D134" s="1"/>
      <c r="E134" s="6"/>
      <c r="F134" s="6"/>
      <c r="G134" s="6"/>
      <c r="H134" s="6"/>
      <c r="J134"/>
    </row>
    <row r="135" spans="4:10" x14ac:dyDescent="0.2">
      <c r="D135" s="1"/>
      <c r="E135" s="6"/>
      <c r="F135" s="6"/>
      <c r="G135" s="6"/>
      <c r="H135" s="6"/>
      <c r="J135"/>
    </row>
    <row r="136" spans="4:10" x14ac:dyDescent="0.2">
      <c r="D136" s="1"/>
      <c r="E136" s="6"/>
      <c r="F136" s="6"/>
      <c r="G136" s="6"/>
      <c r="H136" s="6"/>
      <c r="J136"/>
    </row>
    <row r="137" spans="4:10" x14ac:dyDescent="0.2">
      <c r="D137" s="1"/>
      <c r="E137" s="6"/>
      <c r="F137" s="6"/>
      <c r="G137" s="6"/>
      <c r="H137" s="6"/>
      <c r="J137"/>
    </row>
    <row r="138" spans="4:10" x14ac:dyDescent="0.2">
      <c r="D138" s="1"/>
      <c r="E138" s="6"/>
      <c r="F138" s="6"/>
      <c r="G138" s="6"/>
      <c r="H138" s="6"/>
      <c r="J138"/>
    </row>
    <row r="139" spans="4:10" x14ac:dyDescent="0.2">
      <c r="D139" s="1"/>
      <c r="E139" s="6"/>
      <c r="F139" s="6"/>
      <c r="G139" s="6"/>
      <c r="H139" s="6"/>
      <c r="J139"/>
    </row>
    <row r="140" spans="4:10" x14ac:dyDescent="0.2">
      <c r="D140" s="1"/>
      <c r="E140" s="6"/>
      <c r="F140" s="6"/>
      <c r="G140" s="6"/>
      <c r="H140" s="6"/>
      <c r="J140"/>
    </row>
    <row r="141" spans="4:10" x14ac:dyDescent="0.2">
      <c r="D141" s="1"/>
      <c r="E141" s="6"/>
      <c r="F141" s="6"/>
      <c r="G141" s="6"/>
      <c r="H141" s="6"/>
      <c r="J141"/>
    </row>
    <row r="142" spans="4:10" x14ac:dyDescent="0.2">
      <c r="D142" s="1"/>
      <c r="E142" s="6"/>
      <c r="F142" s="6"/>
      <c r="G142" s="6"/>
      <c r="H142" s="6"/>
      <c r="J142"/>
    </row>
    <row r="143" spans="4:10" x14ac:dyDescent="0.2">
      <c r="D143" s="1"/>
      <c r="E143" s="6"/>
      <c r="F143" s="6"/>
      <c r="G143" s="6"/>
      <c r="H143" s="6"/>
      <c r="J143"/>
    </row>
    <row r="144" spans="4:10" x14ac:dyDescent="0.2">
      <c r="D144" s="1"/>
      <c r="E144" s="6"/>
      <c r="F144" s="6"/>
      <c r="G144" s="6"/>
      <c r="H144" s="6"/>
      <c r="J144"/>
    </row>
    <row r="145" spans="4:10" x14ac:dyDescent="0.2">
      <c r="D145" s="1"/>
      <c r="E145" s="6"/>
      <c r="F145" s="6"/>
      <c r="G145" s="6"/>
      <c r="H145" s="6"/>
      <c r="J145"/>
    </row>
    <row r="146" spans="4:10" x14ac:dyDescent="0.2">
      <c r="D146" s="1"/>
      <c r="E146" s="6"/>
      <c r="F146" s="6"/>
      <c r="G146" s="6"/>
      <c r="H146" s="6"/>
      <c r="J146"/>
    </row>
    <row r="147" spans="4:10" x14ac:dyDescent="0.2">
      <c r="D147" s="1"/>
      <c r="E147" s="6"/>
      <c r="F147" s="6"/>
      <c r="G147" s="6"/>
      <c r="H147" s="6"/>
      <c r="J147"/>
    </row>
    <row r="148" spans="4:10" x14ac:dyDescent="0.2">
      <c r="D148" s="1"/>
      <c r="E148" s="6"/>
      <c r="F148" s="6"/>
      <c r="G148" s="6"/>
      <c r="H148" s="6"/>
      <c r="J148"/>
    </row>
    <row r="149" spans="4:10" x14ac:dyDescent="0.2">
      <c r="D149" s="1"/>
      <c r="E149" s="6"/>
      <c r="F149" s="6"/>
      <c r="G149" s="6"/>
      <c r="H149" s="6"/>
      <c r="J149"/>
    </row>
    <row r="150" spans="4:10" x14ac:dyDescent="0.2">
      <c r="D150" s="1"/>
      <c r="E150" s="6"/>
      <c r="F150" s="6"/>
      <c r="G150" s="6"/>
      <c r="H150" s="6"/>
      <c r="J150"/>
    </row>
    <row r="151" spans="4:10" x14ac:dyDescent="0.2">
      <c r="D151" s="1"/>
      <c r="E151" s="6"/>
      <c r="F151" s="6"/>
      <c r="G151" s="6"/>
      <c r="H151" s="6"/>
      <c r="J151"/>
    </row>
    <row r="152" spans="4:10" x14ac:dyDescent="0.2">
      <c r="D152" s="1"/>
      <c r="E152" s="6"/>
      <c r="F152" s="6"/>
      <c r="G152" s="6"/>
      <c r="H152" s="6"/>
      <c r="J152"/>
    </row>
    <row r="153" spans="4:10" x14ac:dyDescent="0.2">
      <c r="D153" s="1"/>
      <c r="E153" s="6"/>
      <c r="F153" s="6"/>
      <c r="G153" s="6"/>
      <c r="H153" s="6"/>
      <c r="J153"/>
    </row>
    <row r="154" spans="4:10" x14ac:dyDescent="0.2">
      <c r="D154" s="1"/>
      <c r="E154" s="6"/>
      <c r="F154" s="6"/>
      <c r="G154" s="6"/>
      <c r="H154" s="6"/>
      <c r="J154"/>
    </row>
    <row r="155" spans="4:10" x14ac:dyDescent="0.2">
      <c r="D155" s="1"/>
      <c r="E155" s="6"/>
      <c r="F155" s="6"/>
      <c r="G155" s="6"/>
      <c r="H155" s="6"/>
      <c r="J155"/>
    </row>
    <row r="156" spans="4:10" x14ac:dyDescent="0.2">
      <c r="D156" s="1"/>
      <c r="E156" s="6"/>
      <c r="F156" s="6"/>
      <c r="G156" s="6"/>
      <c r="H156" s="6"/>
      <c r="J156"/>
    </row>
    <row r="157" spans="4:10" x14ac:dyDescent="0.2">
      <c r="D157" s="1"/>
      <c r="E157" s="6"/>
      <c r="F157" s="6"/>
      <c r="G157" s="6"/>
      <c r="H157" s="6"/>
      <c r="J157"/>
    </row>
    <row r="158" spans="4:10" x14ac:dyDescent="0.2">
      <c r="D158" s="1"/>
      <c r="E158" s="6"/>
      <c r="F158" s="6"/>
      <c r="G158" s="6"/>
      <c r="H158" s="6"/>
      <c r="J158"/>
    </row>
    <row r="159" spans="4:10" x14ac:dyDescent="0.2">
      <c r="D159" s="1"/>
      <c r="E159" s="6"/>
      <c r="F159" s="6"/>
      <c r="G159" s="6"/>
      <c r="H159" s="6"/>
      <c r="J159"/>
    </row>
    <row r="160" spans="4:10" x14ac:dyDescent="0.2">
      <c r="D160" s="1"/>
      <c r="E160" s="6"/>
      <c r="F160" s="6"/>
      <c r="G160" s="6"/>
      <c r="H160" s="6"/>
      <c r="J160"/>
    </row>
    <row r="161" spans="4:10" x14ac:dyDescent="0.2">
      <c r="D161" s="1"/>
      <c r="E161" s="6"/>
      <c r="F161" s="6"/>
      <c r="G161" s="6"/>
      <c r="H161" s="6"/>
      <c r="J161"/>
    </row>
    <row r="162" spans="4:10" x14ac:dyDescent="0.2">
      <c r="D162" s="1"/>
      <c r="E162" s="6"/>
      <c r="F162" s="6"/>
      <c r="G162" s="6"/>
      <c r="H162" s="6"/>
      <c r="J162"/>
    </row>
    <row r="163" spans="4:10" x14ac:dyDescent="0.2">
      <c r="D163" s="1"/>
      <c r="E163" s="6"/>
      <c r="F163" s="6"/>
      <c r="G163" s="6"/>
      <c r="H163" s="6"/>
      <c r="J163"/>
    </row>
    <row r="164" spans="4:10" x14ac:dyDescent="0.2">
      <c r="D164" s="1"/>
      <c r="E164" s="6"/>
      <c r="F164" s="6"/>
      <c r="G164" s="6"/>
      <c r="H164" s="6"/>
      <c r="J164"/>
    </row>
    <row r="165" spans="4:10" x14ac:dyDescent="0.2">
      <c r="D165" s="1"/>
      <c r="E165" s="6"/>
      <c r="F165" s="6"/>
      <c r="G165" s="6"/>
      <c r="H165" s="6"/>
      <c r="J165"/>
    </row>
    <row r="166" spans="4:10" x14ac:dyDescent="0.2">
      <c r="D166" s="1"/>
      <c r="E166" s="6"/>
      <c r="F166" s="6"/>
      <c r="G166" s="6"/>
      <c r="H166" s="6"/>
      <c r="J166"/>
    </row>
    <row r="167" spans="4:10" x14ac:dyDescent="0.2">
      <c r="D167" s="1"/>
      <c r="E167" s="6"/>
      <c r="F167" s="6"/>
      <c r="G167" s="6"/>
      <c r="H167" s="6"/>
      <c r="J167"/>
    </row>
    <row r="168" spans="4:10" x14ac:dyDescent="0.2">
      <c r="D168" s="1"/>
      <c r="E168" s="6"/>
      <c r="F168" s="6"/>
      <c r="G168" s="6"/>
      <c r="H168" s="6"/>
      <c r="J168"/>
    </row>
    <row r="169" spans="4:10" x14ac:dyDescent="0.2">
      <c r="D169" s="1"/>
      <c r="E169" s="6"/>
      <c r="F169" s="6"/>
      <c r="G169" s="6"/>
      <c r="H169" s="6"/>
      <c r="J169"/>
    </row>
    <row r="170" spans="4:10" x14ac:dyDescent="0.2">
      <c r="D170" s="1"/>
      <c r="E170" s="6"/>
      <c r="F170" s="6"/>
      <c r="G170" s="6"/>
      <c r="H170" s="6"/>
      <c r="J170"/>
    </row>
    <row r="171" spans="4:10" x14ac:dyDescent="0.2">
      <c r="D171" s="1"/>
      <c r="E171" s="6"/>
      <c r="F171" s="6"/>
      <c r="G171" s="6"/>
      <c r="H171" s="6"/>
      <c r="J171"/>
    </row>
    <row r="172" spans="4:10" x14ac:dyDescent="0.2">
      <c r="D172" s="1"/>
      <c r="E172" s="6"/>
      <c r="F172" s="6"/>
      <c r="G172" s="6"/>
      <c r="H172" s="6"/>
      <c r="J172"/>
    </row>
    <row r="173" spans="4:10" x14ac:dyDescent="0.2">
      <c r="D173" s="1"/>
      <c r="E173" s="6"/>
      <c r="F173" s="6"/>
      <c r="G173" s="6"/>
      <c r="H173" s="6"/>
      <c r="J173"/>
    </row>
    <row r="174" spans="4:10" x14ac:dyDescent="0.2">
      <c r="D174" s="1"/>
      <c r="E174" s="6"/>
      <c r="F174" s="6"/>
      <c r="G174" s="6"/>
      <c r="H174" s="6"/>
      <c r="J174"/>
    </row>
    <row r="175" spans="4:10" x14ac:dyDescent="0.2">
      <c r="D175" s="1"/>
      <c r="E175" s="6"/>
      <c r="F175" s="6"/>
      <c r="G175" s="6"/>
      <c r="H175" s="6"/>
      <c r="J175"/>
    </row>
    <row r="176" spans="4:10" x14ac:dyDescent="0.2">
      <c r="D176" s="1"/>
      <c r="E176" s="6"/>
      <c r="F176" s="6"/>
      <c r="G176" s="6"/>
      <c r="H176" s="6"/>
      <c r="J176"/>
    </row>
    <row r="177" spans="4:10" x14ac:dyDescent="0.2">
      <c r="D177" s="1"/>
      <c r="E177" s="6"/>
      <c r="F177" s="6"/>
      <c r="G177" s="6"/>
      <c r="H177" s="6"/>
      <c r="J177"/>
    </row>
    <row r="178" spans="4:10" x14ac:dyDescent="0.2">
      <c r="D178" s="1"/>
      <c r="E178" s="6"/>
      <c r="F178" s="6"/>
      <c r="G178" s="6"/>
      <c r="H178" s="6"/>
      <c r="J178"/>
    </row>
  </sheetData>
  <autoFilter ref="A2:J14"/>
  <mergeCells count="1"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0"/>
  <sheetViews>
    <sheetView zoomScale="98" zoomScaleNormal="98" workbookViewId="0">
      <pane xSplit="2" ySplit="2" topLeftCell="C21" activePane="bottomRight" state="frozen"/>
      <selection pane="topRight" activeCell="C1" sqref="C1"/>
      <selection pane="bottomLeft" activeCell="A2" sqref="A2"/>
      <selection pane="bottomRight" activeCell="D28" sqref="D28"/>
    </sheetView>
  </sheetViews>
  <sheetFormatPr baseColWidth="10" defaultRowHeight="12.75" x14ac:dyDescent="0.2"/>
  <cols>
    <col min="1" max="1" width="11.42578125" style="1"/>
    <col min="2" max="2" width="9.7109375" style="1" bestFit="1" customWidth="1"/>
    <col min="3" max="3" width="23.42578125" style="1" bestFit="1" customWidth="1"/>
    <col min="4" max="4" width="49.28515625" style="2" customWidth="1"/>
    <col min="5" max="5" width="12.140625" style="1" bestFit="1" customWidth="1"/>
    <col min="6" max="8" width="13.42578125" style="1" bestFit="1" customWidth="1"/>
    <col min="9" max="9" width="13" bestFit="1" customWidth="1"/>
    <col min="10" max="10" width="76.7109375" style="2" bestFit="1" customWidth="1"/>
  </cols>
  <sheetData>
    <row r="1" spans="1:10" ht="42" customHeight="1" x14ac:dyDescent="0.2">
      <c r="A1" s="30" t="s">
        <v>100</v>
      </c>
      <c r="B1" s="30"/>
      <c r="C1" s="30"/>
      <c r="D1" s="30"/>
      <c r="E1" s="3">
        <f>E6+E16+E33+E42+E49</f>
        <v>-5127500</v>
      </c>
      <c r="F1" s="3">
        <f>F6+F16+F33+F42+F49</f>
        <v>-5277500</v>
      </c>
      <c r="G1" s="3">
        <f>G6+G16+G33+G42+G49</f>
        <v>-5827500</v>
      </c>
      <c r="H1" s="3">
        <f>H6+H16+H33+H42+H49</f>
        <v>-5827500</v>
      </c>
    </row>
    <row r="2" spans="1:10" x14ac:dyDescent="0.2">
      <c r="A2" s="4" t="s">
        <v>0</v>
      </c>
      <c r="B2" s="4" t="s">
        <v>1</v>
      </c>
      <c r="C2" s="4" t="s">
        <v>2</v>
      </c>
      <c r="D2" s="5" t="s">
        <v>3</v>
      </c>
      <c r="E2" s="4">
        <v>2022</v>
      </c>
      <c r="F2" s="4">
        <v>2023</v>
      </c>
      <c r="G2" s="4">
        <v>2024</v>
      </c>
      <c r="H2" s="4">
        <v>2025</v>
      </c>
      <c r="I2" s="4" t="s">
        <v>99</v>
      </c>
      <c r="J2" s="4" t="s">
        <v>5</v>
      </c>
    </row>
    <row r="3" spans="1:10" x14ac:dyDescent="0.2">
      <c r="A3" s="1" t="s">
        <v>6</v>
      </c>
      <c r="B3" s="1">
        <v>1013</v>
      </c>
      <c r="C3" s="1" t="s">
        <v>7</v>
      </c>
      <c r="D3" s="2" t="s">
        <v>8</v>
      </c>
      <c r="E3" s="6">
        <v>-25000</v>
      </c>
      <c r="F3" s="6">
        <v>-25000</v>
      </c>
      <c r="G3" s="6">
        <v>-25000</v>
      </c>
      <c r="H3" s="6">
        <v>-25000</v>
      </c>
      <c r="I3" s="1"/>
      <c r="J3" s="9" t="s">
        <v>142</v>
      </c>
    </row>
    <row r="4" spans="1:10" x14ac:dyDescent="0.2">
      <c r="A4" s="1" t="s">
        <v>6</v>
      </c>
      <c r="B4" s="1">
        <v>1011</v>
      </c>
      <c r="C4" s="1" t="s">
        <v>9</v>
      </c>
      <c r="D4" s="2" t="s">
        <v>10</v>
      </c>
      <c r="E4" s="6">
        <v>-36000</v>
      </c>
      <c r="F4" s="6">
        <v>-36000</v>
      </c>
      <c r="G4" s="6">
        <v>-36000</v>
      </c>
      <c r="H4" s="6">
        <v>-36000</v>
      </c>
      <c r="I4" s="1"/>
    </row>
    <row r="5" spans="1:10" x14ac:dyDescent="0.2">
      <c r="A5" s="1" t="s">
        <v>6</v>
      </c>
      <c r="B5" s="1">
        <v>1011</v>
      </c>
      <c r="C5" s="1" t="s">
        <v>9</v>
      </c>
      <c r="D5" s="2" t="s">
        <v>11</v>
      </c>
      <c r="E5" s="6">
        <v>-20000</v>
      </c>
      <c r="F5" s="6">
        <v>-20000</v>
      </c>
      <c r="G5" s="6">
        <v>-20000</v>
      </c>
      <c r="H5" s="6">
        <v>-20000</v>
      </c>
      <c r="I5" s="1"/>
    </row>
    <row r="6" spans="1:10" s="10" customFormat="1" x14ac:dyDescent="0.2">
      <c r="A6" s="4"/>
      <c r="B6" s="4"/>
      <c r="C6" s="4"/>
      <c r="D6" s="5" t="s">
        <v>12</v>
      </c>
      <c r="E6" s="7">
        <f>SUM(E3:E5)</f>
        <v>-81000</v>
      </c>
      <c r="F6" s="7">
        <f>SUM(F3:F5)</f>
        <v>-81000</v>
      </c>
      <c r="G6" s="7">
        <f>SUM(G3:G5)</f>
        <v>-81000</v>
      </c>
      <c r="H6" s="7">
        <f>SUM(H3:H5)</f>
        <v>-81000</v>
      </c>
      <c r="I6" s="8"/>
      <c r="J6" s="9"/>
    </row>
    <row r="7" spans="1:10" s="10" customFormat="1" x14ac:dyDescent="0.2">
      <c r="A7" s="16"/>
      <c r="B7" s="16"/>
      <c r="C7" s="16"/>
      <c r="D7" s="17"/>
      <c r="E7" s="18"/>
      <c r="F7" s="18"/>
      <c r="G7" s="18"/>
      <c r="H7" s="18"/>
      <c r="I7" s="8"/>
      <c r="J7" s="9"/>
    </row>
    <row r="8" spans="1:10" x14ac:dyDescent="0.2">
      <c r="A8" s="1" t="s">
        <v>13</v>
      </c>
      <c r="B8" s="1">
        <v>1523</v>
      </c>
      <c r="C8" s="1" t="s">
        <v>14</v>
      </c>
      <c r="D8" s="2" t="s">
        <v>15</v>
      </c>
      <c r="E8" s="6">
        <v>-50000</v>
      </c>
      <c r="F8" s="6">
        <v>-50000</v>
      </c>
      <c r="G8" s="6">
        <v>-50000</v>
      </c>
      <c r="H8" s="6">
        <v>-50000</v>
      </c>
      <c r="I8" s="1">
        <v>1</v>
      </c>
    </row>
    <row r="9" spans="1:10" x14ac:dyDescent="0.2">
      <c r="A9" s="1" t="s">
        <v>13</v>
      </c>
      <c r="B9" s="1" t="s">
        <v>16</v>
      </c>
      <c r="C9" s="1" t="s">
        <v>17</v>
      </c>
      <c r="D9" s="2" t="s">
        <v>18</v>
      </c>
      <c r="E9" s="6"/>
      <c r="F9" s="6"/>
      <c r="G9" s="6">
        <v>-550000</v>
      </c>
      <c r="H9" s="6">
        <v>-550000</v>
      </c>
      <c r="I9" s="1"/>
    </row>
    <row r="10" spans="1:10" x14ac:dyDescent="0.2">
      <c r="A10" s="1" t="s">
        <v>13</v>
      </c>
      <c r="B10" s="1">
        <v>1557</v>
      </c>
      <c r="C10" s="1" t="s">
        <v>19</v>
      </c>
      <c r="D10" s="2" t="s">
        <v>20</v>
      </c>
      <c r="E10" s="6">
        <v>-16500</v>
      </c>
      <c r="F10" s="6">
        <v>-16500</v>
      </c>
      <c r="G10" s="6">
        <v>-16500</v>
      </c>
      <c r="H10" s="6">
        <v>-16500</v>
      </c>
      <c r="I10" s="1"/>
    </row>
    <row r="11" spans="1:10" ht="26.25" customHeight="1" x14ac:dyDescent="0.2">
      <c r="A11" s="1" t="s">
        <v>13</v>
      </c>
      <c r="B11" s="1">
        <v>1538</v>
      </c>
      <c r="C11" s="1" t="s">
        <v>21</v>
      </c>
      <c r="D11" s="2" t="s">
        <v>22</v>
      </c>
      <c r="E11" s="6">
        <v>-100000</v>
      </c>
      <c r="F11" s="6">
        <v>-100000</v>
      </c>
      <c r="G11" s="6">
        <v>-100000</v>
      </c>
      <c r="H11" s="6">
        <v>-100000</v>
      </c>
      <c r="I11" s="1"/>
    </row>
    <row r="12" spans="1:10" x14ac:dyDescent="0.2">
      <c r="A12" s="1" t="s">
        <v>13</v>
      </c>
      <c r="B12" s="1">
        <v>1535</v>
      </c>
      <c r="C12" s="1" t="s">
        <v>24</v>
      </c>
      <c r="D12" s="2" t="s">
        <v>25</v>
      </c>
      <c r="E12" s="6">
        <v>-120000</v>
      </c>
      <c r="F12" s="6">
        <v>-120000</v>
      </c>
      <c r="G12" s="6">
        <v>-120000</v>
      </c>
      <c r="H12" s="6">
        <v>-120000</v>
      </c>
      <c r="I12" s="1"/>
    </row>
    <row r="13" spans="1:10" x14ac:dyDescent="0.2">
      <c r="A13" s="1" t="s">
        <v>13</v>
      </c>
      <c r="B13" s="1">
        <v>1535</v>
      </c>
      <c r="C13" s="1" t="s">
        <v>24</v>
      </c>
      <c r="D13" s="2" t="s">
        <v>26</v>
      </c>
      <c r="E13" s="6">
        <v>-50000</v>
      </c>
      <c r="F13" s="6">
        <v>-50000</v>
      </c>
      <c r="G13" s="6">
        <v>-50000</v>
      </c>
      <c r="H13" s="6">
        <v>-50000</v>
      </c>
      <c r="I13" s="1"/>
    </row>
    <row r="14" spans="1:10" x14ac:dyDescent="0.2">
      <c r="A14" s="1" t="s">
        <v>13</v>
      </c>
      <c r="B14" s="1">
        <v>1560</v>
      </c>
      <c r="C14" s="1" t="s">
        <v>27</v>
      </c>
      <c r="D14" s="2" t="s">
        <v>28</v>
      </c>
      <c r="E14" s="6">
        <v>-100000</v>
      </c>
      <c r="F14" s="6">
        <v>-100000</v>
      </c>
      <c r="G14" s="6">
        <v>-100000</v>
      </c>
      <c r="H14" s="6">
        <v>-100000</v>
      </c>
      <c r="I14" s="1">
        <v>1</v>
      </c>
    </row>
    <row r="15" spans="1:10" x14ac:dyDescent="0.2">
      <c r="A15" s="1" t="s">
        <v>13</v>
      </c>
      <c r="B15" s="1">
        <v>1540</v>
      </c>
      <c r="C15" s="1" t="s">
        <v>29</v>
      </c>
      <c r="D15" s="2" t="s">
        <v>28</v>
      </c>
      <c r="E15" s="6">
        <v>-50000</v>
      </c>
      <c r="F15" s="6">
        <v>-50000</v>
      </c>
      <c r="G15" s="6">
        <v>-50000</v>
      </c>
      <c r="H15" s="6">
        <v>-50000</v>
      </c>
      <c r="I15" s="1">
        <v>1</v>
      </c>
    </row>
    <row r="16" spans="1:10" s="10" customFormat="1" x14ac:dyDescent="0.2">
      <c r="A16" s="4"/>
      <c r="B16" s="4"/>
      <c r="C16" s="4"/>
      <c r="D16" s="5" t="s">
        <v>30</v>
      </c>
      <c r="E16" s="7">
        <f>SUM(E8:E13)</f>
        <v>-336500</v>
      </c>
      <c r="F16" s="7">
        <f>SUM(F8:F15)</f>
        <v>-486500</v>
      </c>
      <c r="G16" s="7">
        <f>SUM(G8:G15)</f>
        <v>-1036500</v>
      </c>
      <c r="H16" s="7">
        <f>SUM(H8:H15)</f>
        <v>-1036500</v>
      </c>
      <c r="I16" s="8"/>
      <c r="J16" s="9"/>
    </row>
    <row r="17" spans="1:10" s="10" customFormat="1" x14ac:dyDescent="0.2">
      <c r="A17" s="16"/>
      <c r="B17" s="16"/>
      <c r="C17" s="16"/>
      <c r="D17" s="17"/>
      <c r="E17" s="18"/>
      <c r="F17" s="18"/>
      <c r="G17" s="18"/>
      <c r="H17" s="18"/>
      <c r="I17" s="8"/>
      <c r="J17" s="9"/>
    </row>
    <row r="18" spans="1:10" x14ac:dyDescent="0.2">
      <c r="A18" s="1" t="s">
        <v>145</v>
      </c>
      <c r="B18" s="1">
        <v>2043</v>
      </c>
      <c r="C18" s="1" t="s">
        <v>31</v>
      </c>
      <c r="D18" s="2" t="s">
        <v>32</v>
      </c>
      <c r="E18" s="6">
        <v>-200000</v>
      </c>
      <c r="F18" s="6">
        <v>-200000</v>
      </c>
      <c r="G18" s="6">
        <v>-200000</v>
      </c>
      <c r="H18" s="6">
        <v>-200000</v>
      </c>
      <c r="I18" s="1"/>
    </row>
    <row r="19" spans="1:10" s="2" customFormat="1" x14ac:dyDescent="0.2">
      <c r="A19" s="1" t="s">
        <v>145</v>
      </c>
      <c r="B19" s="1">
        <v>2043</v>
      </c>
      <c r="C19" s="1" t="s">
        <v>31</v>
      </c>
      <c r="D19" s="2" t="s">
        <v>33</v>
      </c>
      <c r="E19" s="6">
        <v>-100000</v>
      </c>
      <c r="F19" s="6">
        <v>-100000</v>
      </c>
      <c r="G19" s="6">
        <v>-100000</v>
      </c>
      <c r="H19" s="6">
        <v>-100000</v>
      </c>
      <c r="I19" s="1"/>
    </row>
    <row r="20" spans="1:10" s="2" customFormat="1" x14ac:dyDescent="0.2">
      <c r="A20" s="1" t="s">
        <v>145</v>
      </c>
      <c r="B20" s="1">
        <v>2046</v>
      </c>
      <c r="C20" s="1" t="s">
        <v>34</v>
      </c>
      <c r="D20" s="2" t="s">
        <v>33</v>
      </c>
      <c r="E20" s="6">
        <v>-20000</v>
      </c>
      <c r="F20" s="6">
        <v>-20000</v>
      </c>
      <c r="G20" s="6">
        <v>-20000</v>
      </c>
      <c r="H20" s="6">
        <v>-20000</v>
      </c>
      <c r="I20" s="1"/>
    </row>
    <row r="21" spans="1:10" s="2" customFormat="1" x14ac:dyDescent="0.2">
      <c r="A21" s="1" t="s">
        <v>145</v>
      </c>
      <c r="B21" s="1">
        <v>2049</v>
      </c>
      <c r="C21" s="1" t="s">
        <v>35</v>
      </c>
      <c r="D21" s="2" t="s">
        <v>33</v>
      </c>
      <c r="E21" s="6">
        <v>-100000</v>
      </c>
      <c r="F21" s="6">
        <v>-100000</v>
      </c>
      <c r="G21" s="6">
        <v>-100000</v>
      </c>
      <c r="H21" s="6">
        <v>-100000</v>
      </c>
      <c r="I21" s="1"/>
    </row>
    <row r="22" spans="1:10" s="2" customFormat="1" x14ac:dyDescent="0.2">
      <c r="A22" s="1" t="s">
        <v>145</v>
      </c>
      <c r="B22" s="1">
        <v>2055</v>
      </c>
      <c r="C22" s="1" t="s">
        <v>36</v>
      </c>
      <c r="D22" s="2" t="s">
        <v>37</v>
      </c>
      <c r="E22" s="6">
        <v>-100000</v>
      </c>
      <c r="F22" s="6">
        <v>-100000</v>
      </c>
      <c r="G22" s="6">
        <v>-100000</v>
      </c>
      <c r="H22" s="6">
        <v>-100000</v>
      </c>
      <c r="I22" s="1">
        <v>1</v>
      </c>
    </row>
    <row r="23" spans="1:10" s="2" customFormat="1" x14ac:dyDescent="0.2">
      <c r="A23" s="1" t="s">
        <v>145</v>
      </c>
      <c r="B23" s="1">
        <v>2055</v>
      </c>
      <c r="C23" s="1" t="s">
        <v>36</v>
      </c>
      <c r="D23" s="2" t="s">
        <v>33</v>
      </c>
      <c r="E23" s="6">
        <v>-100000</v>
      </c>
      <c r="F23" s="6">
        <v>-100000</v>
      </c>
      <c r="G23" s="6">
        <v>-100000</v>
      </c>
      <c r="H23" s="6">
        <v>-100000</v>
      </c>
      <c r="I23" s="1"/>
    </row>
    <row r="24" spans="1:10" s="2" customFormat="1" x14ac:dyDescent="0.2">
      <c r="A24" s="1" t="s">
        <v>145</v>
      </c>
      <c r="B24" s="1">
        <v>2060</v>
      </c>
      <c r="C24" s="1" t="s">
        <v>38</v>
      </c>
      <c r="D24" s="2" t="s">
        <v>39</v>
      </c>
      <c r="E24" s="6">
        <v>-100000</v>
      </c>
      <c r="F24" s="6">
        <v>-100000</v>
      </c>
      <c r="G24" s="6">
        <v>-100000</v>
      </c>
      <c r="H24" s="6">
        <v>-100000</v>
      </c>
      <c r="I24" s="1"/>
    </row>
    <row r="25" spans="1:10" s="2" customFormat="1" x14ac:dyDescent="0.2">
      <c r="A25" s="1" t="s">
        <v>145</v>
      </c>
      <c r="B25" s="1">
        <v>2065</v>
      </c>
      <c r="C25" s="1" t="s">
        <v>40</v>
      </c>
      <c r="D25" s="2" t="s">
        <v>41</v>
      </c>
      <c r="E25" s="6">
        <v>-150000</v>
      </c>
      <c r="F25" s="6">
        <v>-150000</v>
      </c>
      <c r="G25" s="6">
        <v>-150000</v>
      </c>
      <c r="H25" s="6">
        <v>-150000</v>
      </c>
      <c r="I25" s="1"/>
    </row>
    <row r="26" spans="1:10" s="2" customFormat="1" x14ac:dyDescent="0.2">
      <c r="A26" s="1" t="s">
        <v>145</v>
      </c>
      <c r="B26" s="1">
        <v>2070</v>
      </c>
      <c r="C26" s="1" t="s">
        <v>42</v>
      </c>
      <c r="D26" s="2" t="s">
        <v>43</v>
      </c>
      <c r="E26" s="6">
        <v>-100000</v>
      </c>
      <c r="F26" s="6">
        <v>-100000</v>
      </c>
      <c r="G26" s="6">
        <v>-100000</v>
      </c>
      <c r="H26" s="6">
        <v>-100000</v>
      </c>
      <c r="I26" s="1">
        <v>1</v>
      </c>
    </row>
    <row r="27" spans="1:10" s="2" customFormat="1" x14ac:dyDescent="0.2">
      <c r="A27" s="1" t="s">
        <v>145</v>
      </c>
      <c r="B27" s="1">
        <v>2075</v>
      </c>
      <c r="C27" s="1" t="s">
        <v>44</v>
      </c>
      <c r="D27" s="2" t="s">
        <v>45</v>
      </c>
      <c r="E27" s="6">
        <v>-120000</v>
      </c>
      <c r="F27" s="6">
        <v>-120000</v>
      </c>
      <c r="G27" s="6">
        <v>-120000</v>
      </c>
      <c r="H27" s="6">
        <v>-120000</v>
      </c>
      <c r="I27" s="1"/>
    </row>
    <row r="28" spans="1:10" s="2" customFormat="1" x14ac:dyDescent="0.2">
      <c r="A28" s="1" t="s">
        <v>145</v>
      </c>
      <c r="B28" s="1">
        <v>2089</v>
      </c>
      <c r="C28" s="1" t="s">
        <v>46</v>
      </c>
      <c r="D28" s="2" t="s">
        <v>47</v>
      </c>
      <c r="E28" s="6">
        <v>-200000</v>
      </c>
      <c r="F28" s="6">
        <v>-200000</v>
      </c>
      <c r="G28" s="6">
        <v>-200000</v>
      </c>
      <c r="H28" s="6">
        <v>-200000</v>
      </c>
      <c r="I28" s="6">
        <v>1</v>
      </c>
    </row>
    <row r="29" spans="1:10" s="2" customFormat="1" x14ac:dyDescent="0.2">
      <c r="A29" s="1" t="s">
        <v>145</v>
      </c>
      <c r="B29" s="1">
        <v>2089</v>
      </c>
      <c r="C29" s="1" t="s">
        <v>46</v>
      </c>
      <c r="D29" s="2" t="s">
        <v>48</v>
      </c>
      <c r="E29" s="6">
        <v>-175000</v>
      </c>
      <c r="F29" s="6">
        <v>-175000</v>
      </c>
      <c r="G29" s="6">
        <v>-175000</v>
      </c>
      <c r="H29" s="6">
        <v>-175000</v>
      </c>
      <c r="I29" s="1"/>
    </row>
    <row r="30" spans="1:10" s="2" customFormat="1" x14ac:dyDescent="0.2">
      <c r="A30" s="1" t="s">
        <v>145</v>
      </c>
      <c r="B30" s="1">
        <v>2089</v>
      </c>
      <c r="C30" s="1" t="s">
        <v>46</v>
      </c>
      <c r="D30" s="2" t="s">
        <v>49</v>
      </c>
      <c r="E30" s="6">
        <v>-60000</v>
      </c>
      <c r="F30" s="6">
        <v>-60000</v>
      </c>
      <c r="G30" s="6">
        <v>-60000</v>
      </c>
      <c r="H30" s="6">
        <v>-60000</v>
      </c>
      <c r="I30"/>
    </row>
    <row r="31" spans="1:10" s="2" customFormat="1" x14ac:dyDescent="0.2">
      <c r="A31" s="1" t="s">
        <v>145</v>
      </c>
      <c r="B31" s="1">
        <v>2093</v>
      </c>
      <c r="C31" s="1" t="s">
        <v>50</v>
      </c>
      <c r="D31" s="2" t="s">
        <v>51</v>
      </c>
      <c r="E31" s="6">
        <v>-240000</v>
      </c>
      <c r="F31" s="6">
        <v>-240000</v>
      </c>
      <c r="G31" s="6">
        <v>-240000</v>
      </c>
      <c r="H31" s="6">
        <v>-240000</v>
      </c>
      <c r="I31"/>
    </row>
    <row r="32" spans="1:10" s="2" customFormat="1" x14ac:dyDescent="0.2">
      <c r="A32" s="1" t="s">
        <v>145</v>
      </c>
      <c r="B32" s="1">
        <v>2097</v>
      </c>
      <c r="C32" s="1" t="s">
        <v>52</v>
      </c>
      <c r="D32" s="2" t="s">
        <v>53</v>
      </c>
      <c r="E32" s="6">
        <v>-500000</v>
      </c>
      <c r="F32" s="6">
        <v>-500000</v>
      </c>
      <c r="G32" s="6">
        <v>-500000</v>
      </c>
      <c r="H32" s="6">
        <v>-500000</v>
      </c>
      <c r="I32" s="6">
        <v>1</v>
      </c>
    </row>
    <row r="33" spans="1:10" s="10" customFormat="1" x14ac:dyDescent="0.2">
      <c r="A33" s="4"/>
      <c r="B33" s="4"/>
      <c r="C33" s="4"/>
      <c r="D33" s="5" t="s">
        <v>56</v>
      </c>
      <c r="E33" s="7">
        <f>SUM(E18:E32)</f>
        <v>-2265000</v>
      </c>
      <c r="F33" s="7">
        <f>SUM(F18:F32)</f>
        <v>-2265000</v>
      </c>
      <c r="G33" s="7">
        <f>SUM(G18:G32)</f>
        <v>-2265000</v>
      </c>
      <c r="H33" s="7">
        <f>SUM(H18:H32)</f>
        <v>-2265000</v>
      </c>
      <c r="I33" s="8"/>
      <c r="J33" s="9"/>
    </row>
    <row r="34" spans="1:10" s="10" customFormat="1" x14ac:dyDescent="0.2">
      <c r="A34" s="16"/>
      <c r="B34" s="16"/>
      <c r="C34" s="16"/>
      <c r="D34" s="17"/>
      <c r="E34" s="18"/>
      <c r="F34" s="18"/>
      <c r="G34" s="18"/>
      <c r="H34" s="18"/>
      <c r="I34" s="8"/>
      <c r="J34" s="9"/>
    </row>
    <row r="35" spans="1:10" x14ac:dyDescent="0.2">
      <c r="A35" s="1" t="s">
        <v>146</v>
      </c>
      <c r="B35" s="1" t="s">
        <v>57</v>
      </c>
      <c r="D35" s="2" t="s">
        <v>58</v>
      </c>
      <c r="E35" s="6">
        <v>-100000</v>
      </c>
      <c r="F35" s="6">
        <v>-100000</v>
      </c>
      <c r="G35" s="6">
        <v>-100000</v>
      </c>
      <c r="H35" s="6">
        <v>-100000</v>
      </c>
    </row>
    <row r="36" spans="1:10" x14ac:dyDescent="0.2">
      <c r="A36" s="1" t="s">
        <v>146</v>
      </c>
      <c r="B36" s="1">
        <v>3040</v>
      </c>
      <c r="C36" s="1" t="s">
        <v>59</v>
      </c>
      <c r="D36" s="2" t="s">
        <v>60</v>
      </c>
      <c r="E36" s="6">
        <v>-400000</v>
      </c>
      <c r="F36" s="6">
        <v>-500000</v>
      </c>
      <c r="G36" s="6">
        <v>-660000</v>
      </c>
      <c r="H36" s="6">
        <v>-660000</v>
      </c>
      <c r="I36" s="6">
        <v>1</v>
      </c>
    </row>
    <row r="37" spans="1:10" x14ac:dyDescent="0.2">
      <c r="A37" s="1" t="s">
        <v>146</v>
      </c>
      <c r="B37" s="1">
        <v>3040</v>
      </c>
      <c r="C37" s="1" t="s">
        <v>59</v>
      </c>
      <c r="D37" s="2" t="s">
        <v>61</v>
      </c>
      <c r="E37" s="6">
        <v>-260000</v>
      </c>
      <c r="F37" s="6">
        <v>-160000</v>
      </c>
      <c r="G37" s="6"/>
      <c r="H37" s="6"/>
      <c r="I37">
        <v>1</v>
      </c>
    </row>
    <row r="38" spans="1:10" x14ac:dyDescent="0.2">
      <c r="A38" s="1" t="s">
        <v>146</v>
      </c>
      <c r="B38" s="1">
        <v>3040</v>
      </c>
      <c r="C38" s="1" t="s">
        <v>59</v>
      </c>
      <c r="D38" s="2" t="s">
        <v>62</v>
      </c>
      <c r="E38" s="6">
        <v>-230000</v>
      </c>
      <c r="F38" s="6">
        <v>-230000</v>
      </c>
      <c r="G38" s="6">
        <v>-230000</v>
      </c>
      <c r="H38" s="6">
        <v>-230000</v>
      </c>
      <c r="I38" s="6">
        <v>1</v>
      </c>
    </row>
    <row r="39" spans="1:10" x14ac:dyDescent="0.2">
      <c r="A39" s="1" t="s">
        <v>146</v>
      </c>
      <c r="B39" s="1">
        <v>3040</v>
      </c>
      <c r="C39" s="1" t="s">
        <v>59</v>
      </c>
      <c r="D39" s="2" t="s">
        <v>63</v>
      </c>
      <c r="E39" s="6">
        <v>-400000</v>
      </c>
      <c r="F39" s="6">
        <v>-400000</v>
      </c>
      <c r="G39" s="6">
        <v>-400000</v>
      </c>
      <c r="H39" s="6">
        <v>-400000</v>
      </c>
    </row>
    <row r="40" spans="1:10" x14ac:dyDescent="0.2">
      <c r="A40" s="1" t="s">
        <v>146</v>
      </c>
      <c r="B40" s="1">
        <v>3042</v>
      </c>
      <c r="C40" s="1" t="s">
        <v>64</v>
      </c>
      <c r="D40" s="2" t="s">
        <v>65</v>
      </c>
      <c r="E40" s="6">
        <v>-50000</v>
      </c>
      <c r="F40" s="6">
        <v>-50000</v>
      </c>
      <c r="G40" s="6">
        <v>-50000</v>
      </c>
      <c r="H40" s="6">
        <v>-50000</v>
      </c>
    </row>
    <row r="41" spans="1:10" x14ac:dyDescent="0.2">
      <c r="A41" s="1" t="s">
        <v>146</v>
      </c>
      <c r="B41" s="1">
        <v>3055</v>
      </c>
      <c r="C41" s="1" t="s">
        <v>66</v>
      </c>
      <c r="D41" s="2" t="s">
        <v>67</v>
      </c>
      <c r="E41" s="6">
        <v>-100000</v>
      </c>
      <c r="F41" s="6">
        <v>-100000</v>
      </c>
      <c r="G41" s="6">
        <v>-100000</v>
      </c>
      <c r="H41" s="6">
        <v>-100000</v>
      </c>
      <c r="I41" s="6">
        <v>1</v>
      </c>
    </row>
    <row r="42" spans="1:10" s="10" customFormat="1" x14ac:dyDescent="0.2">
      <c r="A42" s="4"/>
      <c r="B42" s="4"/>
      <c r="C42" s="4"/>
      <c r="D42" s="5" t="s">
        <v>68</v>
      </c>
      <c r="E42" s="7">
        <f>SUM(E35:E41)</f>
        <v>-1540000</v>
      </c>
      <c r="F42" s="7">
        <f>SUM(F35:F41)</f>
        <v>-1540000</v>
      </c>
      <c r="G42" s="7">
        <f>SUM(G35:G41)</f>
        <v>-1540000</v>
      </c>
      <c r="H42" s="7">
        <f>SUM(H35:H41)</f>
        <v>-1540000</v>
      </c>
      <c r="I42" s="8"/>
      <c r="J42" s="9"/>
    </row>
    <row r="43" spans="1:10" s="10" customFormat="1" x14ac:dyDescent="0.2">
      <c r="A43" s="16"/>
      <c r="B43" s="16"/>
      <c r="C43" s="16"/>
      <c r="D43" s="17"/>
      <c r="E43" s="18"/>
      <c r="F43" s="18"/>
      <c r="G43" s="18"/>
      <c r="H43" s="18"/>
      <c r="I43" s="8"/>
      <c r="J43" s="9"/>
    </row>
    <row r="44" spans="1:10" x14ac:dyDescent="0.2">
      <c r="A44" s="1" t="s">
        <v>80</v>
      </c>
      <c r="B44" s="1">
        <v>4020</v>
      </c>
      <c r="C44" s="1" t="s">
        <v>69</v>
      </c>
      <c r="D44" s="2" t="s">
        <v>70</v>
      </c>
      <c r="E44" s="6">
        <v>-100000</v>
      </c>
      <c r="F44" s="6">
        <v>-100000</v>
      </c>
      <c r="G44" s="6">
        <v>-100000</v>
      </c>
      <c r="H44" s="6">
        <v>-100000</v>
      </c>
    </row>
    <row r="45" spans="1:10" x14ac:dyDescent="0.2">
      <c r="A45" s="1" t="s">
        <v>80</v>
      </c>
      <c r="B45" s="1">
        <v>4040</v>
      </c>
      <c r="C45" s="1" t="s">
        <v>71</v>
      </c>
      <c r="D45" s="2" t="s">
        <v>72</v>
      </c>
      <c r="E45" s="6">
        <v>-75000</v>
      </c>
      <c r="F45" s="6">
        <v>-75000</v>
      </c>
      <c r="G45" s="6">
        <v>-75000</v>
      </c>
      <c r="H45" s="6">
        <v>-75000</v>
      </c>
    </row>
    <row r="46" spans="1:10" x14ac:dyDescent="0.2">
      <c r="A46" s="1" t="s">
        <v>80</v>
      </c>
      <c r="B46" s="1">
        <v>6010</v>
      </c>
      <c r="C46" s="1" t="s">
        <v>73</v>
      </c>
      <c r="D46" s="2" t="s">
        <v>74</v>
      </c>
      <c r="E46" s="6">
        <v>-120000</v>
      </c>
      <c r="F46" s="6">
        <v>-120000</v>
      </c>
      <c r="G46" s="6">
        <v>-120000</v>
      </c>
      <c r="H46" s="6">
        <v>-120000</v>
      </c>
    </row>
    <row r="47" spans="1:10" x14ac:dyDescent="0.2">
      <c r="A47" s="1" t="s">
        <v>80</v>
      </c>
      <c r="B47" s="11">
        <v>6047</v>
      </c>
      <c r="C47" s="11" t="s">
        <v>75</v>
      </c>
      <c r="D47" s="12" t="s">
        <v>76</v>
      </c>
      <c r="E47" s="13">
        <v>-160000</v>
      </c>
      <c r="F47" s="13">
        <v>-160000</v>
      </c>
      <c r="G47" s="13">
        <v>-160000</v>
      </c>
      <c r="H47" s="13">
        <v>-160000</v>
      </c>
    </row>
    <row r="48" spans="1:10" x14ac:dyDescent="0.2">
      <c r="A48" s="1" t="s">
        <v>80</v>
      </c>
      <c r="D48" s="12" t="s">
        <v>77</v>
      </c>
      <c r="E48" s="6">
        <v>-450000</v>
      </c>
      <c r="F48" s="6">
        <v>-450000</v>
      </c>
      <c r="G48" s="6">
        <v>-450000</v>
      </c>
      <c r="H48" s="6">
        <v>-450000</v>
      </c>
      <c r="I48" s="6">
        <v>1</v>
      </c>
    </row>
    <row r="49" spans="1:10" s="10" customFormat="1" x14ac:dyDescent="0.2">
      <c r="A49" s="4"/>
      <c r="B49" s="4"/>
      <c r="C49" s="4"/>
      <c r="D49" s="5" t="s">
        <v>78</v>
      </c>
      <c r="E49" s="7">
        <f>SUM(E44:E48)</f>
        <v>-905000</v>
      </c>
      <c r="F49" s="7">
        <f>SUM(F44:F48)</f>
        <v>-905000</v>
      </c>
      <c r="G49" s="7">
        <f>SUM(G44:G48)</f>
        <v>-905000</v>
      </c>
      <c r="H49" s="7">
        <f>SUM(H44:H48)</f>
        <v>-905000</v>
      </c>
      <c r="I49" s="8"/>
      <c r="J49" s="9"/>
    </row>
    <row r="50" spans="1:10" x14ac:dyDescent="0.2">
      <c r="E50" s="6"/>
      <c r="F50" s="6"/>
      <c r="G50" s="6"/>
      <c r="H50" s="6"/>
    </row>
    <row r="51" spans="1:10" x14ac:dyDescent="0.2">
      <c r="E51" s="6"/>
      <c r="F51" s="6"/>
      <c r="G51" s="6"/>
      <c r="H51" s="6"/>
    </row>
    <row r="52" spans="1:10" x14ac:dyDescent="0.2">
      <c r="E52" s="6"/>
      <c r="F52" s="6"/>
      <c r="G52" s="6"/>
      <c r="H52" s="6"/>
    </row>
    <row r="53" spans="1:10" x14ac:dyDescent="0.2">
      <c r="D53" s="1"/>
      <c r="E53" s="6"/>
      <c r="F53" s="6"/>
      <c r="G53" s="6"/>
      <c r="H53" s="6"/>
      <c r="J53"/>
    </row>
    <row r="54" spans="1:10" x14ac:dyDescent="0.2">
      <c r="E54" s="6"/>
      <c r="F54" s="6"/>
      <c r="G54" s="6"/>
      <c r="H54" s="6"/>
    </row>
    <row r="55" spans="1:10" x14ac:dyDescent="0.2">
      <c r="E55" s="6"/>
      <c r="F55" s="6"/>
      <c r="G55" s="6"/>
      <c r="H55" s="6"/>
      <c r="I55" s="1"/>
    </row>
    <row r="56" spans="1:10" x14ac:dyDescent="0.2">
      <c r="E56" s="6"/>
      <c r="F56" s="6"/>
      <c r="G56" s="6"/>
      <c r="H56" s="6"/>
      <c r="I56" s="1"/>
    </row>
    <row r="57" spans="1:10" ht="15" customHeight="1" x14ac:dyDescent="0.2">
      <c r="E57" s="6"/>
      <c r="F57" s="6"/>
      <c r="G57" s="6"/>
      <c r="H57" s="6"/>
      <c r="I57" s="1"/>
    </row>
    <row r="58" spans="1:10" x14ac:dyDescent="0.2">
      <c r="E58" s="6"/>
      <c r="F58" s="6"/>
      <c r="G58" s="6"/>
      <c r="H58" s="6"/>
      <c r="I58" s="1"/>
    </row>
    <row r="59" spans="1:10" x14ac:dyDescent="0.2">
      <c r="E59" s="6"/>
      <c r="F59" s="6"/>
      <c r="G59" s="6"/>
      <c r="H59" s="6"/>
      <c r="I59" s="1"/>
    </row>
    <row r="60" spans="1:10" x14ac:dyDescent="0.2">
      <c r="D60" s="1"/>
      <c r="E60" s="6"/>
      <c r="F60" s="6"/>
      <c r="G60" s="6"/>
      <c r="H60" s="6"/>
      <c r="J60"/>
    </row>
    <row r="61" spans="1:10" x14ac:dyDescent="0.2">
      <c r="D61" s="1"/>
      <c r="E61" s="6"/>
      <c r="F61" s="6"/>
      <c r="G61" s="6"/>
      <c r="H61" s="6"/>
      <c r="J61"/>
    </row>
    <row r="62" spans="1:10" x14ac:dyDescent="0.2">
      <c r="D62" s="1"/>
      <c r="E62" s="6"/>
      <c r="F62" s="6"/>
      <c r="G62" s="6"/>
      <c r="H62" s="6"/>
      <c r="J62"/>
    </row>
    <row r="63" spans="1:10" x14ac:dyDescent="0.2">
      <c r="D63" s="1"/>
      <c r="E63" s="6"/>
      <c r="F63" s="6"/>
      <c r="G63" s="6"/>
      <c r="H63" s="6"/>
      <c r="J63"/>
    </row>
    <row r="64" spans="1:10" x14ac:dyDescent="0.2">
      <c r="D64" s="1"/>
      <c r="E64" s="6"/>
      <c r="F64" s="6"/>
      <c r="G64" s="6"/>
      <c r="H64" s="6"/>
      <c r="J64"/>
    </row>
    <row r="65" spans="4:10" x14ac:dyDescent="0.2">
      <c r="D65" s="1"/>
      <c r="E65" s="6"/>
      <c r="F65" s="6"/>
      <c r="G65" s="6"/>
      <c r="H65" s="6"/>
      <c r="J65"/>
    </row>
    <row r="66" spans="4:10" x14ac:dyDescent="0.2">
      <c r="D66" s="1"/>
      <c r="E66" s="6"/>
      <c r="F66" s="6"/>
      <c r="G66" s="6"/>
      <c r="H66" s="6"/>
      <c r="J66"/>
    </row>
    <row r="67" spans="4:10" x14ac:dyDescent="0.2">
      <c r="D67" s="1"/>
      <c r="E67" s="6"/>
      <c r="F67" s="6"/>
      <c r="G67" s="6"/>
      <c r="H67" s="6"/>
      <c r="J67"/>
    </row>
    <row r="68" spans="4:10" x14ac:dyDescent="0.2">
      <c r="D68" s="1"/>
      <c r="E68" s="6"/>
      <c r="F68" s="6"/>
      <c r="G68" s="6"/>
      <c r="H68" s="6"/>
      <c r="J68"/>
    </row>
    <row r="69" spans="4:10" x14ac:dyDescent="0.2">
      <c r="D69" s="1"/>
      <c r="E69" s="6"/>
      <c r="F69" s="6"/>
      <c r="G69" s="6"/>
      <c r="H69" s="6"/>
      <c r="J69"/>
    </row>
    <row r="70" spans="4:10" x14ac:dyDescent="0.2">
      <c r="D70" s="1"/>
      <c r="E70" s="6"/>
      <c r="F70" s="6"/>
      <c r="G70" s="6"/>
      <c r="H70" s="6"/>
      <c r="J70"/>
    </row>
    <row r="71" spans="4:10" x14ac:dyDescent="0.2">
      <c r="D71" s="1"/>
      <c r="E71" s="6"/>
      <c r="F71" s="6"/>
      <c r="G71" s="6"/>
      <c r="H71" s="6"/>
      <c r="J71"/>
    </row>
    <row r="72" spans="4:10" x14ac:dyDescent="0.2">
      <c r="D72" s="1"/>
      <c r="E72" s="6"/>
      <c r="F72" s="6"/>
      <c r="G72" s="6"/>
      <c r="H72" s="6"/>
      <c r="J72"/>
    </row>
    <row r="73" spans="4:10" x14ac:dyDescent="0.2">
      <c r="D73" s="1"/>
      <c r="E73" s="6"/>
      <c r="F73" s="6"/>
      <c r="G73" s="6"/>
      <c r="H73" s="6"/>
      <c r="J73"/>
    </row>
    <row r="74" spans="4:10" x14ac:dyDescent="0.2">
      <c r="D74" s="1"/>
      <c r="E74" s="6"/>
      <c r="F74" s="6"/>
      <c r="G74" s="6"/>
      <c r="H74" s="6"/>
      <c r="J74"/>
    </row>
    <row r="75" spans="4:10" x14ac:dyDescent="0.2">
      <c r="D75" s="1"/>
      <c r="E75" s="6"/>
      <c r="F75" s="6"/>
      <c r="G75" s="6"/>
      <c r="H75" s="6"/>
      <c r="J75"/>
    </row>
    <row r="76" spans="4:10" x14ac:dyDescent="0.2">
      <c r="D76" s="1"/>
      <c r="E76" s="6"/>
      <c r="F76" s="6"/>
      <c r="G76" s="6"/>
      <c r="H76" s="6"/>
      <c r="J76"/>
    </row>
    <row r="77" spans="4:10" x14ac:dyDescent="0.2">
      <c r="D77" s="1"/>
      <c r="E77" s="6"/>
      <c r="F77" s="6"/>
      <c r="G77" s="6"/>
      <c r="H77" s="6"/>
      <c r="J77"/>
    </row>
    <row r="78" spans="4:10" x14ac:dyDescent="0.2">
      <c r="D78" s="1"/>
      <c r="E78" s="6"/>
      <c r="F78" s="6"/>
      <c r="G78" s="6"/>
      <c r="H78" s="6"/>
      <c r="J78"/>
    </row>
    <row r="79" spans="4:10" x14ac:dyDescent="0.2">
      <c r="D79" s="1"/>
      <c r="E79" s="6"/>
      <c r="F79" s="6"/>
      <c r="G79" s="6"/>
      <c r="H79" s="6"/>
      <c r="J79"/>
    </row>
    <row r="80" spans="4:10" x14ac:dyDescent="0.2">
      <c r="D80" s="1"/>
      <c r="E80" s="6"/>
      <c r="F80" s="6"/>
      <c r="G80" s="6"/>
      <c r="H80" s="6"/>
      <c r="J80"/>
    </row>
    <row r="81" spans="4:10" x14ac:dyDescent="0.2">
      <c r="D81" s="1"/>
      <c r="E81" s="6"/>
      <c r="F81" s="6"/>
      <c r="G81" s="6"/>
      <c r="H81" s="6"/>
      <c r="J81"/>
    </row>
    <row r="82" spans="4:10" x14ac:dyDescent="0.2">
      <c r="D82" s="1"/>
      <c r="E82" s="6"/>
      <c r="F82" s="6"/>
      <c r="G82" s="6"/>
      <c r="H82" s="6"/>
      <c r="J82"/>
    </row>
    <row r="83" spans="4:10" x14ac:dyDescent="0.2">
      <c r="D83" s="1"/>
      <c r="E83" s="6"/>
      <c r="F83" s="6"/>
      <c r="G83" s="6"/>
      <c r="H83" s="6"/>
      <c r="J83"/>
    </row>
    <row r="84" spans="4:10" x14ac:dyDescent="0.2">
      <c r="D84" s="1"/>
      <c r="E84" s="6"/>
      <c r="F84" s="6"/>
      <c r="G84" s="6"/>
      <c r="H84" s="6"/>
      <c r="J84"/>
    </row>
    <row r="85" spans="4:10" x14ac:dyDescent="0.2">
      <c r="D85" s="1"/>
      <c r="E85" s="6"/>
      <c r="F85" s="6"/>
      <c r="G85" s="6"/>
      <c r="H85" s="6"/>
      <c r="J85"/>
    </row>
    <row r="86" spans="4:10" x14ac:dyDescent="0.2">
      <c r="D86" s="1"/>
      <c r="E86" s="6"/>
      <c r="F86" s="6"/>
      <c r="G86" s="6"/>
      <c r="H86" s="6"/>
      <c r="J86"/>
    </row>
    <row r="87" spans="4:10" x14ac:dyDescent="0.2">
      <c r="D87" s="1"/>
      <c r="E87" s="6"/>
      <c r="F87" s="6"/>
      <c r="G87" s="6"/>
      <c r="H87" s="6"/>
      <c r="J87"/>
    </row>
    <row r="88" spans="4:10" x14ac:dyDescent="0.2">
      <c r="D88" s="1"/>
      <c r="E88" s="6"/>
      <c r="F88" s="6"/>
      <c r="G88" s="6"/>
      <c r="H88" s="6"/>
      <c r="J88"/>
    </row>
    <row r="89" spans="4:10" x14ac:dyDescent="0.2">
      <c r="D89" s="1"/>
      <c r="E89" s="6"/>
      <c r="F89" s="6"/>
      <c r="G89" s="6"/>
      <c r="H89" s="6"/>
      <c r="J89"/>
    </row>
    <row r="90" spans="4:10" x14ac:dyDescent="0.2">
      <c r="D90" s="1"/>
      <c r="E90" s="6"/>
      <c r="F90" s="6"/>
      <c r="G90" s="6"/>
      <c r="H90" s="6"/>
      <c r="J90"/>
    </row>
    <row r="91" spans="4:10" x14ac:dyDescent="0.2">
      <c r="D91" s="1"/>
      <c r="E91" s="6"/>
      <c r="F91" s="6"/>
      <c r="G91" s="6"/>
      <c r="H91" s="6"/>
      <c r="J91"/>
    </row>
    <row r="92" spans="4:10" x14ac:dyDescent="0.2">
      <c r="D92" s="1"/>
      <c r="E92" s="6"/>
      <c r="F92" s="6"/>
      <c r="G92" s="6"/>
      <c r="H92" s="6"/>
      <c r="J92"/>
    </row>
    <row r="93" spans="4:10" x14ac:dyDescent="0.2">
      <c r="D93" s="1"/>
      <c r="E93" s="6"/>
      <c r="F93" s="6"/>
      <c r="G93" s="6"/>
      <c r="H93" s="6"/>
      <c r="J93"/>
    </row>
    <row r="94" spans="4:10" x14ac:dyDescent="0.2">
      <c r="D94" s="1"/>
      <c r="E94" s="6"/>
      <c r="F94" s="6"/>
      <c r="G94" s="6"/>
      <c r="H94" s="6"/>
      <c r="J94"/>
    </row>
    <row r="95" spans="4:10" x14ac:dyDescent="0.2">
      <c r="D95" s="1"/>
      <c r="E95" s="6"/>
      <c r="F95" s="6"/>
      <c r="G95" s="6"/>
      <c r="H95" s="6"/>
      <c r="J95"/>
    </row>
    <row r="96" spans="4:10" x14ac:dyDescent="0.2">
      <c r="D96" s="1"/>
      <c r="E96" s="6"/>
      <c r="F96" s="6"/>
      <c r="G96" s="6"/>
      <c r="H96" s="6"/>
      <c r="J96"/>
    </row>
    <row r="97" spans="4:10" x14ac:dyDescent="0.2">
      <c r="D97" s="1"/>
      <c r="E97" s="6"/>
      <c r="F97" s="6"/>
      <c r="G97" s="6"/>
      <c r="H97" s="6"/>
      <c r="J97"/>
    </row>
    <row r="98" spans="4:10" x14ac:dyDescent="0.2">
      <c r="D98" s="1"/>
      <c r="E98" s="6"/>
      <c r="F98" s="6"/>
      <c r="G98" s="6"/>
      <c r="H98" s="6"/>
      <c r="J98"/>
    </row>
    <row r="99" spans="4:10" x14ac:dyDescent="0.2">
      <c r="D99" s="1"/>
      <c r="E99" s="6"/>
      <c r="F99" s="6"/>
      <c r="G99" s="6"/>
      <c r="H99" s="6"/>
      <c r="J99"/>
    </row>
    <row r="100" spans="4:10" x14ac:dyDescent="0.2">
      <c r="D100" s="1"/>
      <c r="E100" s="6"/>
      <c r="F100" s="6"/>
      <c r="G100" s="6"/>
      <c r="H100" s="6"/>
      <c r="J100"/>
    </row>
    <row r="101" spans="4:10" x14ac:dyDescent="0.2">
      <c r="D101" s="1"/>
      <c r="E101" s="6"/>
      <c r="F101" s="6"/>
      <c r="G101" s="6"/>
      <c r="H101" s="6"/>
      <c r="J101"/>
    </row>
    <row r="102" spans="4:10" x14ac:dyDescent="0.2">
      <c r="D102" s="1"/>
      <c r="E102" s="6"/>
      <c r="F102" s="6"/>
      <c r="G102" s="6"/>
      <c r="H102" s="6"/>
      <c r="J102"/>
    </row>
    <row r="103" spans="4:10" x14ac:dyDescent="0.2">
      <c r="D103" s="1"/>
      <c r="E103" s="6"/>
      <c r="F103" s="6"/>
      <c r="G103" s="6"/>
      <c r="H103" s="6"/>
      <c r="J103"/>
    </row>
    <row r="104" spans="4:10" x14ac:dyDescent="0.2">
      <c r="D104" s="1"/>
      <c r="E104" s="6"/>
      <c r="F104" s="6"/>
      <c r="G104" s="6"/>
      <c r="H104" s="6"/>
      <c r="J104"/>
    </row>
    <row r="105" spans="4:10" x14ac:dyDescent="0.2">
      <c r="D105" s="1"/>
      <c r="E105" s="6"/>
      <c r="F105" s="6"/>
      <c r="G105" s="6"/>
      <c r="H105" s="6"/>
      <c r="J105"/>
    </row>
    <row r="106" spans="4:10" x14ac:dyDescent="0.2">
      <c r="D106" s="1"/>
      <c r="E106" s="6"/>
      <c r="F106" s="6"/>
      <c r="G106" s="6"/>
      <c r="H106" s="6"/>
      <c r="J106"/>
    </row>
    <row r="107" spans="4:10" x14ac:dyDescent="0.2">
      <c r="D107" s="1"/>
      <c r="E107" s="6"/>
      <c r="F107" s="6"/>
      <c r="G107" s="6"/>
      <c r="H107" s="6"/>
      <c r="J107"/>
    </row>
    <row r="108" spans="4:10" x14ac:dyDescent="0.2">
      <c r="D108" s="1"/>
      <c r="E108" s="6"/>
      <c r="F108" s="6"/>
      <c r="G108" s="6"/>
      <c r="H108" s="6"/>
      <c r="J108"/>
    </row>
    <row r="109" spans="4:10" x14ac:dyDescent="0.2">
      <c r="D109" s="1"/>
      <c r="E109" s="6"/>
      <c r="F109" s="6"/>
      <c r="G109" s="6"/>
      <c r="H109" s="6"/>
      <c r="J109"/>
    </row>
    <row r="110" spans="4:10" x14ac:dyDescent="0.2">
      <c r="D110" s="1"/>
      <c r="E110" s="6"/>
      <c r="F110" s="6"/>
      <c r="G110" s="6"/>
      <c r="H110" s="6"/>
      <c r="J110"/>
    </row>
    <row r="111" spans="4:10" x14ac:dyDescent="0.2">
      <c r="D111" s="1"/>
      <c r="E111" s="6"/>
      <c r="F111" s="6"/>
      <c r="G111" s="6"/>
      <c r="H111" s="6"/>
      <c r="J111"/>
    </row>
    <row r="112" spans="4:10" x14ac:dyDescent="0.2">
      <c r="D112" s="1"/>
      <c r="E112" s="6"/>
      <c r="F112" s="6"/>
      <c r="G112" s="6"/>
      <c r="H112" s="6"/>
      <c r="J112"/>
    </row>
    <row r="113" spans="4:10" x14ac:dyDescent="0.2">
      <c r="D113" s="1"/>
      <c r="E113" s="6"/>
      <c r="F113" s="6"/>
      <c r="G113" s="6"/>
      <c r="H113" s="6"/>
      <c r="J113"/>
    </row>
    <row r="114" spans="4:10" x14ac:dyDescent="0.2">
      <c r="D114" s="1"/>
      <c r="E114" s="6"/>
      <c r="F114" s="6"/>
      <c r="G114" s="6"/>
      <c r="H114" s="6"/>
      <c r="J114"/>
    </row>
    <row r="115" spans="4:10" x14ac:dyDescent="0.2">
      <c r="D115" s="1"/>
      <c r="E115" s="6"/>
      <c r="F115" s="6"/>
      <c r="G115" s="6"/>
      <c r="H115" s="6"/>
      <c r="J115"/>
    </row>
    <row r="116" spans="4:10" x14ac:dyDescent="0.2">
      <c r="D116" s="1"/>
      <c r="E116" s="6"/>
      <c r="F116" s="6"/>
      <c r="G116" s="6"/>
      <c r="H116" s="6"/>
      <c r="J116"/>
    </row>
    <row r="117" spans="4:10" x14ac:dyDescent="0.2">
      <c r="D117" s="1"/>
      <c r="E117" s="6"/>
      <c r="F117" s="6"/>
      <c r="G117" s="6"/>
      <c r="H117" s="6"/>
      <c r="J117"/>
    </row>
    <row r="118" spans="4:10" x14ac:dyDescent="0.2">
      <c r="D118" s="1"/>
      <c r="E118" s="6"/>
      <c r="F118" s="6"/>
      <c r="G118" s="6"/>
      <c r="H118" s="6"/>
      <c r="J118"/>
    </row>
    <row r="119" spans="4:10" x14ac:dyDescent="0.2">
      <c r="D119" s="1"/>
      <c r="E119" s="6"/>
      <c r="F119" s="6"/>
      <c r="G119" s="6"/>
      <c r="H119" s="6"/>
      <c r="J119"/>
    </row>
    <row r="120" spans="4:10" x14ac:dyDescent="0.2">
      <c r="D120" s="1"/>
      <c r="E120" s="6"/>
      <c r="F120" s="6"/>
      <c r="G120" s="6"/>
      <c r="H120" s="6"/>
      <c r="J120"/>
    </row>
    <row r="121" spans="4:10" x14ac:dyDescent="0.2">
      <c r="D121" s="1"/>
      <c r="E121" s="6"/>
      <c r="F121" s="6"/>
      <c r="G121" s="6"/>
      <c r="H121" s="6"/>
      <c r="J121"/>
    </row>
    <row r="122" spans="4:10" x14ac:dyDescent="0.2">
      <c r="D122" s="1"/>
      <c r="E122" s="6"/>
      <c r="F122" s="6"/>
      <c r="G122" s="6"/>
      <c r="H122" s="6"/>
      <c r="J122"/>
    </row>
    <row r="123" spans="4:10" x14ac:dyDescent="0.2">
      <c r="D123" s="1"/>
      <c r="E123" s="6"/>
      <c r="F123" s="6"/>
      <c r="G123" s="6"/>
      <c r="H123" s="6"/>
      <c r="J123"/>
    </row>
    <row r="124" spans="4:10" x14ac:dyDescent="0.2">
      <c r="D124" s="1"/>
      <c r="E124" s="6"/>
      <c r="F124" s="6"/>
      <c r="G124" s="6"/>
      <c r="H124" s="6"/>
      <c r="J124"/>
    </row>
    <row r="125" spans="4:10" x14ac:dyDescent="0.2">
      <c r="D125" s="1"/>
      <c r="E125" s="6"/>
      <c r="F125" s="6"/>
      <c r="G125" s="6"/>
      <c r="H125" s="6"/>
      <c r="J125"/>
    </row>
    <row r="126" spans="4:10" x14ac:dyDescent="0.2">
      <c r="D126" s="1"/>
      <c r="E126" s="6"/>
      <c r="F126" s="6"/>
      <c r="G126" s="6"/>
      <c r="H126" s="6"/>
      <c r="J126"/>
    </row>
    <row r="127" spans="4:10" x14ac:dyDescent="0.2">
      <c r="D127" s="1"/>
      <c r="E127" s="6"/>
      <c r="F127" s="6"/>
      <c r="G127" s="6"/>
      <c r="H127" s="6"/>
      <c r="J127"/>
    </row>
    <row r="128" spans="4:10" x14ac:dyDescent="0.2">
      <c r="D128" s="1"/>
      <c r="E128" s="6"/>
      <c r="F128" s="6"/>
      <c r="G128" s="6"/>
      <c r="H128" s="6"/>
      <c r="J128"/>
    </row>
    <row r="129" spans="4:10" x14ac:dyDescent="0.2">
      <c r="D129" s="1"/>
      <c r="E129" s="6"/>
      <c r="F129" s="6"/>
      <c r="G129" s="6"/>
      <c r="H129" s="6"/>
      <c r="J129"/>
    </row>
    <row r="130" spans="4:10" x14ac:dyDescent="0.2">
      <c r="D130" s="1"/>
      <c r="E130" s="6"/>
      <c r="F130" s="6"/>
      <c r="G130" s="6"/>
      <c r="H130" s="6"/>
      <c r="J130"/>
    </row>
    <row r="131" spans="4:10" x14ac:dyDescent="0.2">
      <c r="D131" s="1"/>
      <c r="E131" s="6"/>
      <c r="F131" s="6"/>
      <c r="G131" s="6"/>
      <c r="H131" s="6"/>
      <c r="J131"/>
    </row>
    <row r="132" spans="4:10" x14ac:dyDescent="0.2">
      <c r="D132" s="1"/>
      <c r="E132" s="6"/>
      <c r="F132" s="6"/>
      <c r="G132" s="6"/>
      <c r="H132" s="6"/>
      <c r="J132"/>
    </row>
    <row r="133" spans="4:10" x14ac:dyDescent="0.2">
      <c r="D133" s="1"/>
      <c r="E133" s="6"/>
      <c r="F133" s="6"/>
      <c r="G133" s="6"/>
      <c r="H133" s="6"/>
      <c r="J133"/>
    </row>
    <row r="134" spans="4:10" x14ac:dyDescent="0.2">
      <c r="D134" s="1"/>
      <c r="E134" s="6"/>
      <c r="F134" s="6"/>
      <c r="G134" s="6"/>
      <c r="H134" s="6"/>
      <c r="J134"/>
    </row>
    <row r="135" spans="4:10" x14ac:dyDescent="0.2">
      <c r="D135" s="1"/>
      <c r="E135" s="6"/>
      <c r="F135" s="6"/>
      <c r="G135" s="6"/>
      <c r="H135" s="6"/>
      <c r="J135"/>
    </row>
    <row r="136" spans="4:10" x14ac:dyDescent="0.2">
      <c r="D136" s="1"/>
      <c r="E136" s="6"/>
      <c r="F136" s="6"/>
      <c r="G136" s="6"/>
      <c r="H136" s="6"/>
      <c r="J136"/>
    </row>
    <row r="137" spans="4:10" x14ac:dyDescent="0.2">
      <c r="D137" s="1"/>
      <c r="E137" s="6"/>
      <c r="F137" s="6"/>
      <c r="G137" s="6"/>
      <c r="H137" s="6"/>
      <c r="J137"/>
    </row>
    <row r="138" spans="4:10" x14ac:dyDescent="0.2">
      <c r="D138" s="1"/>
      <c r="E138" s="6"/>
      <c r="F138" s="6"/>
      <c r="G138" s="6"/>
      <c r="H138" s="6"/>
      <c r="J138"/>
    </row>
    <row r="139" spans="4:10" x14ac:dyDescent="0.2">
      <c r="D139" s="1"/>
      <c r="E139" s="6"/>
      <c r="F139" s="6"/>
      <c r="G139" s="6"/>
      <c r="H139" s="6"/>
      <c r="J139"/>
    </row>
    <row r="140" spans="4:10" x14ac:dyDescent="0.2">
      <c r="D140" s="1"/>
      <c r="E140" s="6"/>
      <c r="F140" s="6"/>
      <c r="G140" s="6"/>
      <c r="H140" s="6"/>
      <c r="J140"/>
    </row>
    <row r="141" spans="4:10" x14ac:dyDescent="0.2">
      <c r="D141" s="1"/>
      <c r="E141" s="6"/>
      <c r="F141" s="6"/>
      <c r="G141" s="6"/>
      <c r="H141" s="6"/>
      <c r="J141"/>
    </row>
    <row r="142" spans="4:10" x14ac:dyDescent="0.2">
      <c r="D142" s="1"/>
      <c r="E142" s="6"/>
      <c r="F142" s="6"/>
      <c r="G142" s="6"/>
      <c r="H142" s="6"/>
      <c r="J142"/>
    </row>
    <row r="143" spans="4:10" x14ac:dyDescent="0.2">
      <c r="D143" s="1"/>
      <c r="E143" s="6"/>
      <c r="F143" s="6"/>
      <c r="G143" s="6"/>
      <c r="H143" s="6"/>
      <c r="J143"/>
    </row>
    <row r="144" spans="4:10" x14ac:dyDescent="0.2">
      <c r="D144" s="1"/>
      <c r="E144" s="6"/>
      <c r="F144" s="6"/>
      <c r="G144" s="6"/>
      <c r="H144" s="6"/>
      <c r="J144"/>
    </row>
    <row r="145" spans="4:10" x14ac:dyDescent="0.2">
      <c r="D145" s="1"/>
      <c r="E145" s="6"/>
      <c r="F145" s="6"/>
      <c r="G145" s="6"/>
      <c r="H145" s="6"/>
      <c r="J145"/>
    </row>
    <row r="146" spans="4:10" x14ac:dyDescent="0.2">
      <c r="D146" s="1"/>
      <c r="E146" s="6"/>
      <c r="F146" s="6"/>
      <c r="G146" s="6"/>
      <c r="H146" s="6"/>
      <c r="J146"/>
    </row>
    <row r="147" spans="4:10" x14ac:dyDescent="0.2">
      <c r="D147" s="1"/>
      <c r="E147" s="6"/>
      <c r="F147" s="6"/>
      <c r="G147" s="6"/>
      <c r="H147" s="6"/>
      <c r="J147"/>
    </row>
    <row r="148" spans="4:10" x14ac:dyDescent="0.2">
      <c r="D148" s="1"/>
      <c r="E148" s="6"/>
      <c r="F148" s="6"/>
      <c r="G148" s="6"/>
      <c r="H148" s="6"/>
      <c r="J148"/>
    </row>
    <row r="149" spans="4:10" x14ac:dyDescent="0.2">
      <c r="D149" s="1"/>
      <c r="E149" s="6"/>
      <c r="F149" s="6"/>
      <c r="G149" s="6"/>
      <c r="H149" s="6"/>
      <c r="J149"/>
    </row>
    <row r="150" spans="4:10" x14ac:dyDescent="0.2">
      <c r="D150" s="1"/>
      <c r="E150" s="6"/>
      <c r="F150" s="6"/>
      <c r="G150" s="6"/>
      <c r="H150" s="6"/>
      <c r="J150"/>
    </row>
    <row r="151" spans="4:10" x14ac:dyDescent="0.2">
      <c r="D151" s="1"/>
      <c r="E151" s="6"/>
      <c r="F151" s="6"/>
      <c r="G151" s="6"/>
      <c r="H151" s="6"/>
      <c r="J151"/>
    </row>
    <row r="152" spans="4:10" x14ac:dyDescent="0.2">
      <c r="D152" s="1"/>
      <c r="E152" s="6"/>
      <c r="F152" s="6"/>
      <c r="G152" s="6"/>
      <c r="H152" s="6"/>
      <c r="J152"/>
    </row>
    <row r="153" spans="4:10" x14ac:dyDescent="0.2">
      <c r="D153" s="1"/>
      <c r="E153" s="6"/>
      <c r="F153" s="6"/>
      <c r="G153" s="6"/>
      <c r="H153" s="6"/>
      <c r="J153"/>
    </row>
    <row r="154" spans="4:10" x14ac:dyDescent="0.2">
      <c r="D154" s="1"/>
      <c r="E154" s="6"/>
      <c r="F154" s="6"/>
      <c r="G154" s="6"/>
      <c r="H154" s="6"/>
      <c r="J154"/>
    </row>
    <row r="155" spans="4:10" x14ac:dyDescent="0.2">
      <c r="D155" s="1"/>
      <c r="E155" s="6"/>
      <c r="F155" s="6"/>
      <c r="G155" s="6"/>
      <c r="H155" s="6"/>
      <c r="J155"/>
    </row>
    <row r="156" spans="4:10" x14ac:dyDescent="0.2">
      <c r="D156" s="1"/>
      <c r="E156" s="6"/>
      <c r="F156" s="6"/>
      <c r="G156" s="6"/>
      <c r="H156" s="6"/>
      <c r="J156"/>
    </row>
    <row r="157" spans="4:10" x14ac:dyDescent="0.2">
      <c r="D157" s="1"/>
      <c r="E157" s="6"/>
      <c r="F157" s="6"/>
      <c r="G157" s="6"/>
      <c r="H157" s="6"/>
      <c r="J157"/>
    </row>
    <row r="158" spans="4:10" x14ac:dyDescent="0.2">
      <c r="D158" s="1"/>
      <c r="E158" s="6"/>
      <c r="F158" s="6"/>
      <c r="G158" s="6"/>
      <c r="H158" s="6"/>
      <c r="J158"/>
    </row>
    <row r="159" spans="4:10" x14ac:dyDescent="0.2">
      <c r="D159" s="1"/>
      <c r="E159" s="6"/>
      <c r="F159" s="6"/>
      <c r="G159" s="6"/>
      <c r="H159" s="6"/>
      <c r="J159"/>
    </row>
    <row r="160" spans="4:10" x14ac:dyDescent="0.2">
      <c r="D160" s="1"/>
      <c r="E160" s="6"/>
      <c r="F160" s="6"/>
      <c r="G160" s="6"/>
      <c r="H160" s="6"/>
      <c r="J160"/>
    </row>
    <row r="161" spans="4:10" x14ac:dyDescent="0.2">
      <c r="D161" s="1"/>
      <c r="E161" s="6"/>
      <c r="F161" s="6"/>
      <c r="G161" s="6"/>
      <c r="H161" s="6"/>
      <c r="J161"/>
    </row>
    <row r="162" spans="4:10" x14ac:dyDescent="0.2">
      <c r="D162" s="1"/>
      <c r="E162" s="6"/>
      <c r="F162" s="6"/>
      <c r="G162" s="6"/>
      <c r="H162" s="6"/>
      <c r="J162"/>
    </row>
    <row r="163" spans="4:10" x14ac:dyDescent="0.2">
      <c r="D163" s="1"/>
      <c r="E163" s="6"/>
      <c r="F163" s="6"/>
      <c r="G163" s="6"/>
      <c r="H163" s="6"/>
      <c r="J163"/>
    </row>
    <row r="164" spans="4:10" x14ac:dyDescent="0.2">
      <c r="D164" s="1"/>
      <c r="E164" s="6"/>
      <c r="F164" s="6"/>
      <c r="G164" s="6"/>
      <c r="H164" s="6"/>
      <c r="J164"/>
    </row>
    <row r="165" spans="4:10" x14ac:dyDescent="0.2">
      <c r="D165" s="1"/>
      <c r="E165" s="6"/>
      <c r="F165" s="6"/>
      <c r="G165" s="6"/>
      <c r="H165" s="6"/>
      <c r="J165"/>
    </row>
    <row r="166" spans="4:10" x14ac:dyDescent="0.2">
      <c r="D166" s="1"/>
      <c r="E166" s="6"/>
      <c r="F166" s="6"/>
      <c r="G166" s="6"/>
      <c r="H166" s="6"/>
      <c r="J166"/>
    </row>
    <row r="167" spans="4:10" x14ac:dyDescent="0.2">
      <c r="D167" s="1"/>
      <c r="E167" s="6"/>
      <c r="F167" s="6"/>
      <c r="G167" s="6"/>
      <c r="H167" s="6"/>
      <c r="J167"/>
    </row>
    <row r="168" spans="4:10" x14ac:dyDescent="0.2">
      <c r="D168" s="1"/>
      <c r="E168" s="6"/>
      <c r="F168" s="6"/>
      <c r="G168" s="6"/>
      <c r="H168" s="6"/>
      <c r="J168"/>
    </row>
    <row r="169" spans="4:10" x14ac:dyDescent="0.2">
      <c r="D169" s="1"/>
      <c r="E169" s="6"/>
      <c r="F169" s="6"/>
      <c r="G169" s="6"/>
      <c r="H169" s="6"/>
      <c r="J169"/>
    </row>
    <row r="170" spans="4:10" x14ac:dyDescent="0.2">
      <c r="D170" s="1"/>
      <c r="E170" s="6"/>
      <c r="F170" s="6"/>
      <c r="G170" s="6"/>
      <c r="H170" s="6"/>
      <c r="J170"/>
    </row>
    <row r="171" spans="4:10" x14ac:dyDescent="0.2">
      <c r="D171" s="1"/>
      <c r="E171" s="6"/>
      <c r="F171" s="6"/>
      <c r="G171" s="6"/>
      <c r="H171" s="6"/>
      <c r="J171"/>
    </row>
    <row r="172" spans="4:10" x14ac:dyDescent="0.2">
      <c r="D172" s="1"/>
      <c r="E172" s="6"/>
      <c r="F172" s="6"/>
      <c r="G172" s="6"/>
      <c r="H172" s="6"/>
      <c r="J172"/>
    </row>
    <row r="173" spans="4:10" x14ac:dyDescent="0.2">
      <c r="D173" s="1"/>
      <c r="E173" s="6"/>
      <c r="F173" s="6"/>
      <c r="G173" s="6"/>
      <c r="H173" s="6"/>
      <c r="J173"/>
    </row>
    <row r="174" spans="4:10" x14ac:dyDescent="0.2">
      <c r="D174" s="1"/>
      <c r="E174" s="6"/>
      <c r="F174" s="6"/>
      <c r="G174" s="6"/>
      <c r="H174" s="6"/>
      <c r="J174"/>
    </row>
    <row r="175" spans="4:10" x14ac:dyDescent="0.2">
      <c r="D175" s="1"/>
      <c r="E175" s="6"/>
      <c r="F175" s="6"/>
      <c r="G175" s="6"/>
      <c r="H175" s="6"/>
      <c r="J175"/>
    </row>
    <row r="176" spans="4:10" x14ac:dyDescent="0.2">
      <c r="D176" s="1"/>
      <c r="E176" s="6"/>
      <c r="F176" s="6"/>
      <c r="G176" s="6"/>
      <c r="H176" s="6"/>
      <c r="J176"/>
    </row>
    <row r="177" spans="4:10" x14ac:dyDescent="0.2">
      <c r="D177" s="1"/>
      <c r="E177" s="6"/>
      <c r="F177" s="6"/>
      <c r="G177" s="6"/>
      <c r="H177" s="6"/>
      <c r="J177"/>
    </row>
    <row r="178" spans="4:10" x14ac:dyDescent="0.2">
      <c r="D178" s="1"/>
      <c r="E178" s="6"/>
      <c r="F178" s="6"/>
      <c r="G178" s="6"/>
      <c r="H178" s="6"/>
      <c r="J178"/>
    </row>
    <row r="179" spans="4:10" x14ac:dyDescent="0.2">
      <c r="D179" s="1"/>
      <c r="E179" s="6"/>
      <c r="F179" s="6"/>
      <c r="G179" s="6"/>
      <c r="H179" s="6"/>
      <c r="J179"/>
    </row>
    <row r="180" spans="4:10" x14ac:dyDescent="0.2">
      <c r="D180" s="1"/>
      <c r="E180" s="6"/>
      <c r="F180" s="6"/>
      <c r="G180" s="6"/>
      <c r="H180" s="6"/>
      <c r="J180"/>
    </row>
    <row r="181" spans="4:10" x14ac:dyDescent="0.2">
      <c r="D181" s="1"/>
      <c r="E181" s="6"/>
      <c r="F181" s="6"/>
      <c r="G181" s="6"/>
      <c r="H181" s="6"/>
      <c r="J181"/>
    </row>
    <row r="182" spans="4:10" x14ac:dyDescent="0.2">
      <c r="D182" s="1"/>
      <c r="E182" s="6"/>
      <c r="F182" s="6"/>
      <c r="G182" s="6"/>
      <c r="H182" s="6"/>
      <c r="J182"/>
    </row>
    <row r="183" spans="4:10" x14ac:dyDescent="0.2">
      <c r="D183" s="1"/>
      <c r="E183" s="6"/>
      <c r="F183" s="6"/>
      <c r="G183" s="6"/>
      <c r="H183" s="6"/>
      <c r="J183"/>
    </row>
    <row r="184" spans="4:10" x14ac:dyDescent="0.2">
      <c r="D184" s="1"/>
      <c r="E184" s="6"/>
      <c r="F184" s="6"/>
      <c r="G184" s="6"/>
      <c r="H184" s="6"/>
      <c r="J184"/>
    </row>
    <row r="185" spans="4:10" x14ac:dyDescent="0.2">
      <c r="D185" s="1"/>
      <c r="E185" s="6"/>
      <c r="F185" s="6"/>
      <c r="G185" s="6"/>
      <c r="H185" s="6"/>
      <c r="J185"/>
    </row>
    <row r="186" spans="4:10" x14ac:dyDescent="0.2">
      <c r="D186" s="1"/>
      <c r="E186" s="6"/>
      <c r="F186" s="6"/>
      <c r="G186" s="6"/>
      <c r="H186" s="6"/>
      <c r="J186"/>
    </row>
    <row r="187" spans="4:10" x14ac:dyDescent="0.2">
      <c r="D187" s="1"/>
      <c r="E187" s="6"/>
      <c r="F187" s="6"/>
      <c r="G187" s="6"/>
      <c r="H187" s="6"/>
      <c r="J187"/>
    </row>
    <row r="188" spans="4:10" x14ac:dyDescent="0.2">
      <c r="D188" s="1"/>
      <c r="E188" s="6"/>
      <c r="F188" s="6"/>
      <c r="G188" s="6"/>
      <c r="H188" s="6"/>
      <c r="J188"/>
    </row>
    <row r="189" spans="4:10" x14ac:dyDescent="0.2">
      <c r="D189" s="1"/>
      <c r="E189" s="6"/>
      <c r="F189" s="6"/>
      <c r="G189" s="6"/>
      <c r="H189" s="6"/>
      <c r="J189"/>
    </row>
    <row r="190" spans="4:10" x14ac:dyDescent="0.2">
      <c r="D190" s="1"/>
      <c r="E190" s="6"/>
      <c r="F190" s="6"/>
      <c r="G190" s="6"/>
      <c r="H190" s="6"/>
      <c r="J190"/>
    </row>
    <row r="191" spans="4:10" x14ac:dyDescent="0.2">
      <c r="D191" s="1"/>
      <c r="E191" s="6"/>
      <c r="F191" s="6"/>
      <c r="G191" s="6"/>
      <c r="H191" s="6"/>
      <c r="J191"/>
    </row>
    <row r="192" spans="4:10" x14ac:dyDescent="0.2">
      <c r="D192" s="1"/>
      <c r="E192" s="6"/>
      <c r="F192" s="6"/>
      <c r="G192" s="6"/>
      <c r="H192" s="6"/>
      <c r="J192"/>
    </row>
    <row r="193" spans="4:10" x14ac:dyDescent="0.2">
      <c r="D193" s="1"/>
      <c r="E193" s="6"/>
      <c r="F193" s="6"/>
      <c r="G193" s="6"/>
      <c r="H193" s="6"/>
      <c r="J193"/>
    </row>
    <row r="194" spans="4:10" x14ac:dyDescent="0.2">
      <c r="D194" s="1"/>
      <c r="E194" s="6"/>
      <c r="F194" s="6"/>
      <c r="G194" s="6"/>
      <c r="H194" s="6"/>
      <c r="J194"/>
    </row>
    <row r="195" spans="4:10" x14ac:dyDescent="0.2">
      <c r="D195" s="1"/>
      <c r="E195" s="6"/>
      <c r="F195" s="6"/>
      <c r="G195" s="6"/>
      <c r="H195" s="6"/>
      <c r="J195"/>
    </row>
    <row r="196" spans="4:10" x14ac:dyDescent="0.2">
      <c r="D196" s="1"/>
      <c r="E196" s="6"/>
      <c r="F196" s="6"/>
      <c r="G196" s="6"/>
      <c r="H196" s="6"/>
      <c r="J196"/>
    </row>
    <row r="197" spans="4:10" x14ac:dyDescent="0.2">
      <c r="D197" s="1"/>
      <c r="E197" s="6"/>
      <c r="F197" s="6"/>
      <c r="G197" s="6"/>
      <c r="H197" s="6"/>
      <c r="J197"/>
    </row>
    <row r="198" spans="4:10" x14ac:dyDescent="0.2">
      <c r="D198" s="1"/>
      <c r="E198" s="6"/>
      <c r="F198" s="6"/>
      <c r="G198" s="6"/>
      <c r="H198" s="6"/>
      <c r="J198"/>
    </row>
    <row r="199" spans="4:10" x14ac:dyDescent="0.2">
      <c r="D199" s="1"/>
      <c r="E199" s="6"/>
      <c r="F199" s="6"/>
      <c r="G199" s="6"/>
      <c r="H199" s="6"/>
      <c r="J199"/>
    </row>
    <row r="200" spans="4:10" x14ac:dyDescent="0.2">
      <c r="D200" s="1"/>
      <c r="E200" s="6"/>
      <c r="F200" s="6"/>
      <c r="G200" s="6"/>
      <c r="H200" s="6"/>
      <c r="J200"/>
    </row>
  </sheetData>
  <autoFilter ref="A2:J32"/>
  <mergeCells count="1"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9"/>
  <sheetViews>
    <sheetView tabSelected="1" zoomScale="120" zoomScaleNormal="12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baseColWidth="10" defaultRowHeight="12.75" x14ac:dyDescent="0.2"/>
  <cols>
    <col min="1" max="1" width="11.42578125" style="1"/>
    <col min="2" max="2" width="9.7109375" style="1" bestFit="1" customWidth="1"/>
    <col min="3" max="3" width="23.42578125" style="1" bestFit="1" customWidth="1"/>
    <col min="4" max="4" width="49.28515625" style="2" customWidth="1"/>
    <col min="5" max="5" width="12.140625" style="1" bestFit="1" customWidth="1"/>
    <col min="6" max="8" width="13.42578125" style="1" bestFit="1" customWidth="1"/>
    <col min="9" max="9" width="13" bestFit="1" customWidth="1"/>
    <col min="10" max="10" width="76.7109375" style="2" bestFit="1" customWidth="1"/>
  </cols>
  <sheetData>
    <row r="1" spans="1:16" ht="15.75" x14ac:dyDescent="0.2">
      <c r="E1" s="3">
        <f>SUM(E4:E24)</f>
        <v>-3560000</v>
      </c>
      <c r="F1" s="3">
        <f t="shared" ref="F1:H1" si="0">SUM(F4:F24)</f>
        <v>-6340000</v>
      </c>
      <c r="G1" s="3">
        <f t="shared" si="0"/>
        <v>-6340000</v>
      </c>
      <c r="H1" s="3">
        <f t="shared" si="0"/>
        <v>-6340000</v>
      </c>
    </row>
    <row r="2" spans="1:16" x14ac:dyDescent="0.2">
      <c r="A2" s="4" t="s">
        <v>0</v>
      </c>
      <c r="B2" s="4" t="s">
        <v>1</v>
      </c>
      <c r="C2" s="4" t="s">
        <v>2</v>
      </c>
      <c r="D2" s="5" t="s">
        <v>3</v>
      </c>
      <c r="E2" s="4">
        <v>2022</v>
      </c>
      <c r="F2" s="4">
        <v>2023</v>
      </c>
      <c r="G2" s="4">
        <v>2024</v>
      </c>
      <c r="H2" s="4">
        <v>2025</v>
      </c>
      <c r="I2" s="4" t="s">
        <v>4</v>
      </c>
      <c r="J2" s="4" t="s">
        <v>5</v>
      </c>
    </row>
    <row r="3" spans="1:16" x14ac:dyDescent="0.2">
      <c r="A3" s="31" t="s">
        <v>79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1" t="s">
        <v>80</v>
      </c>
      <c r="B4" s="11">
        <v>6013</v>
      </c>
      <c r="C4" s="11" t="s">
        <v>81</v>
      </c>
      <c r="D4" s="12" t="s">
        <v>82</v>
      </c>
      <c r="E4" s="13">
        <v>-2000000</v>
      </c>
      <c r="F4" s="13">
        <v>-4000000</v>
      </c>
      <c r="G4" s="13">
        <v>-4000000</v>
      </c>
      <c r="H4" s="13">
        <v>-4000000</v>
      </c>
      <c r="J4"/>
    </row>
    <row r="5" spans="1:16" x14ac:dyDescent="0.2">
      <c r="A5" s="1" t="s">
        <v>80</v>
      </c>
      <c r="B5" s="11">
        <v>6040</v>
      </c>
      <c r="C5" s="11" t="s">
        <v>83</v>
      </c>
      <c r="D5" s="12" t="s">
        <v>84</v>
      </c>
      <c r="E5" s="13">
        <v>-500000</v>
      </c>
      <c r="F5" s="13">
        <v>-1000000</v>
      </c>
      <c r="G5" s="13">
        <v>-1000000</v>
      </c>
      <c r="H5" s="13">
        <v>-1000000</v>
      </c>
      <c r="J5"/>
    </row>
    <row r="6" spans="1:16" ht="25.5" x14ac:dyDescent="0.2">
      <c r="A6" s="1" t="s">
        <v>80</v>
      </c>
      <c r="B6" s="11">
        <v>6043</v>
      </c>
      <c r="C6" s="11" t="s">
        <v>85</v>
      </c>
      <c r="D6" s="12" t="s">
        <v>86</v>
      </c>
      <c r="E6" s="13">
        <v>-600000</v>
      </c>
      <c r="F6" s="13">
        <v>-600000</v>
      </c>
      <c r="G6" s="13">
        <v>-600000</v>
      </c>
      <c r="H6" s="13">
        <v>-600000</v>
      </c>
      <c r="J6"/>
    </row>
    <row r="7" spans="1:16" x14ac:dyDescent="0.2">
      <c r="A7" s="1" t="s">
        <v>80</v>
      </c>
      <c r="B7" s="11">
        <v>4020</v>
      </c>
      <c r="C7" s="11" t="s">
        <v>148</v>
      </c>
      <c r="D7" s="12" t="s">
        <v>149</v>
      </c>
      <c r="E7" s="13">
        <v>-300000</v>
      </c>
      <c r="F7" s="13">
        <v>-300000</v>
      </c>
      <c r="G7" s="13">
        <v>-300000</v>
      </c>
      <c r="H7" s="13">
        <v>-300000</v>
      </c>
      <c r="J7"/>
    </row>
    <row r="8" spans="1:16" x14ac:dyDescent="0.2">
      <c r="A8" s="26"/>
      <c r="B8" s="26"/>
      <c r="C8" s="26"/>
      <c r="D8" s="27"/>
      <c r="E8" s="28"/>
      <c r="F8" s="28"/>
      <c r="G8" s="28"/>
      <c r="H8" s="28"/>
      <c r="I8" s="29"/>
      <c r="J8" s="29"/>
    </row>
    <row r="9" spans="1:16" x14ac:dyDescent="0.2">
      <c r="A9" s="1" t="s">
        <v>13</v>
      </c>
      <c r="B9" s="11">
        <v>1528</v>
      </c>
      <c r="C9" s="1" t="s">
        <v>87</v>
      </c>
      <c r="D9" s="12" t="s">
        <v>88</v>
      </c>
      <c r="E9" s="13"/>
      <c r="F9" s="13">
        <v>-280000</v>
      </c>
      <c r="G9" s="13">
        <v>-280000</v>
      </c>
      <c r="H9" s="13">
        <v>-280000</v>
      </c>
      <c r="I9" s="1"/>
    </row>
    <row r="10" spans="1:16" x14ac:dyDescent="0.2">
      <c r="A10" s="1" t="s">
        <v>13</v>
      </c>
      <c r="B10" s="1">
        <v>1557</v>
      </c>
      <c r="C10" s="1" t="s">
        <v>87</v>
      </c>
      <c r="D10" s="2" t="s">
        <v>89</v>
      </c>
      <c r="E10" s="6">
        <v>-160000</v>
      </c>
      <c r="F10" s="6">
        <v>-160000</v>
      </c>
      <c r="G10" s="6">
        <v>-160000</v>
      </c>
      <c r="H10" s="6">
        <v>-160000</v>
      </c>
      <c r="I10" s="1"/>
    </row>
    <row r="11" spans="1:16" x14ac:dyDescent="0.2">
      <c r="A11" s="26"/>
      <c r="B11" s="26"/>
      <c r="C11" s="26"/>
      <c r="D11" s="26"/>
      <c r="E11" s="28"/>
      <c r="F11" s="28"/>
      <c r="G11" s="28"/>
      <c r="H11" s="28"/>
      <c r="I11" s="29"/>
      <c r="J11" s="29"/>
    </row>
    <row r="12" spans="1:16" x14ac:dyDescent="0.2">
      <c r="A12" s="1" t="s">
        <v>98</v>
      </c>
      <c r="D12" s="2" t="s">
        <v>91</v>
      </c>
      <c r="E12" s="6"/>
      <c r="F12" s="6"/>
      <c r="G12" s="6"/>
      <c r="H12" s="6"/>
      <c r="I12" t="s">
        <v>92</v>
      </c>
    </row>
    <row r="13" spans="1:16" x14ac:dyDescent="0.2">
      <c r="A13" s="1" t="s">
        <v>98</v>
      </c>
      <c r="D13" s="2" t="s">
        <v>150</v>
      </c>
      <c r="E13" s="6"/>
      <c r="F13" s="6"/>
      <c r="G13" s="6"/>
      <c r="H13" s="6"/>
      <c r="I13" t="s">
        <v>92</v>
      </c>
    </row>
    <row r="14" spans="1:16" x14ac:dyDescent="0.2">
      <c r="A14" s="1" t="s">
        <v>98</v>
      </c>
      <c r="D14" s="2" t="s">
        <v>96</v>
      </c>
      <c r="E14" s="6"/>
      <c r="F14" s="6"/>
      <c r="G14" s="6"/>
      <c r="H14" s="6"/>
      <c r="I14" t="s">
        <v>92</v>
      </c>
    </row>
    <row r="15" spans="1:16" x14ac:dyDescent="0.2">
      <c r="A15" s="1" t="s">
        <v>6</v>
      </c>
      <c r="B15" s="1">
        <v>1011</v>
      </c>
      <c r="C15" s="1" t="s">
        <v>9</v>
      </c>
      <c r="D15" s="2" t="s">
        <v>93</v>
      </c>
      <c r="E15" s="6"/>
      <c r="F15" s="6"/>
      <c r="G15" s="6"/>
      <c r="H15" s="6"/>
      <c r="I15" s="1" t="s">
        <v>92</v>
      </c>
    </row>
    <row r="16" spans="1:16" x14ac:dyDescent="0.2">
      <c r="A16" s="1" t="s">
        <v>13</v>
      </c>
      <c r="B16" s="1">
        <v>1528</v>
      </c>
      <c r="C16" s="1" t="s">
        <v>87</v>
      </c>
      <c r="D16" s="2" t="s">
        <v>94</v>
      </c>
      <c r="E16" s="6"/>
      <c r="F16" s="6"/>
      <c r="G16" s="6"/>
      <c r="H16" s="6"/>
      <c r="I16" s="1" t="s">
        <v>92</v>
      </c>
    </row>
    <row r="17" spans="1:10" ht="15" customHeight="1" x14ac:dyDescent="0.2">
      <c r="A17" s="1" t="s">
        <v>13</v>
      </c>
      <c r="B17" s="1">
        <v>1528</v>
      </c>
      <c r="C17" s="1" t="s">
        <v>87</v>
      </c>
      <c r="D17" s="2" t="s">
        <v>95</v>
      </c>
      <c r="E17" s="6"/>
      <c r="F17" s="6"/>
      <c r="G17" s="6"/>
      <c r="H17" s="6"/>
      <c r="I17" s="1" t="s">
        <v>92</v>
      </c>
    </row>
    <row r="18" spans="1:10" x14ac:dyDescent="0.2">
      <c r="A18" s="1" t="s">
        <v>13</v>
      </c>
      <c r="B18" s="1">
        <v>1535</v>
      </c>
      <c r="C18" s="1" t="s">
        <v>24</v>
      </c>
      <c r="D18" s="2" t="s">
        <v>97</v>
      </c>
      <c r="E18" s="6"/>
      <c r="F18" s="6"/>
      <c r="G18" s="6"/>
      <c r="H18" s="6"/>
      <c r="I18" s="1" t="s">
        <v>92</v>
      </c>
    </row>
    <row r="19" spans="1:10" x14ac:dyDescent="0.2">
      <c r="D19" s="1"/>
      <c r="E19" s="6"/>
      <c r="F19" s="6"/>
      <c r="G19" s="6"/>
      <c r="H19" s="6"/>
      <c r="J19"/>
    </row>
    <row r="20" spans="1:10" x14ac:dyDescent="0.2">
      <c r="D20" s="1"/>
      <c r="E20" s="6"/>
      <c r="F20" s="6"/>
      <c r="G20" s="6"/>
      <c r="H20" s="6"/>
      <c r="J20"/>
    </row>
    <row r="21" spans="1:10" x14ac:dyDescent="0.2">
      <c r="D21" s="1"/>
      <c r="E21" s="6"/>
      <c r="F21" s="6"/>
      <c r="G21" s="6"/>
      <c r="H21" s="6"/>
      <c r="J21"/>
    </row>
    <row r="22" spans="1:10" x14ac:dyDescent="0.2">
      <c r="D22" s="1"/>
      <c r="E22" s="6"/>
      <c r="F22" s="6"/>
      <c r="G22" s="6"/>
      <c r="H22" s="6"/>
      <c r="J22"/>
    </row>
    <row r="23" spans="1:10" x14ac:dyDescent="0.2">
      <c r="D23" s="1"/>
      <c r="E23" s="6"/>
      <c r="F23" s="6"/>
      <c r="G23" s="6"/>
      <c r="H23" s="6"/>
      <c r="J23"/>
    </row>
    <row r="24" spans="1:10" x14ac:dyDescent="0.2">
      <c r="D24" s="1"/>
      <c r="E24" s="6"/>
      <c r="F24" s="6"/>
      <c r="G24" s="6"/>
      <c r="H24" s="6"/>
      <c r="J24"/>
    </row>
    <row r="25" spans="1:10" x14ac:dyDescent="0.2">
      <c r="D25" s="1"/>
      <c r="E25" s="6"/>
      <c r="F25" s="6"/>
      <c r="G25" s="6"/>
      <c r="H25" s="6"/>
      <c r="J25"/>
    </row>
    <row r="26" spans="1:10" x14ac:dyDescent="0.2">
      <c r="D26" s="1"/>
      <c r="E26" s="6"/>
      <c r="F26" s="6"/>
      <c r="G26" s="6"/>
      <c r="H26" s="6"/>
      <c r="J26"/>
    </row>
    <row r="27" spans="1:10" x14ac:dyDescent="0.2">
      <c r="D27" s="1"/>
      <c r="E27" s="6"/>
      <c r="F27" s="6"/>
      <c r="G27" s="6"/>
      <c r="H27" s="6"/>
      <c r="J27"/>
    </row>
    <row r="28" spans="1:10" x14ac:dyDescent="0.2">
      <c r="D28" s="1"/>
      <c r="E28" s="6"/>
      <c r="F28" s="6"/>
      <c r="G28" s="6"/>
      <c r="H28" s="6"/>
      <c r="J28"/>
    </row>
    <row r="29" spans="1:10" x14ac:dyDescent="0.2">
      <c r="D29" s="1"/>
      <c r="E29" s="6"/>
      <c r="F29" s="6"/>
      <c r="G29" s="6"/>
      <c r="H29" s="6"/>
      <c r="J29"/>
    </row>
    <row r="30" spans="1:10" x14ac:dyDescent="0.2">
      <c r="D30" s="1"/>
      <c r="E30" s="6"/>
      <c r="F30" s="6"/>
      <c r="G30" s="6"/>
      <c r="H30" s="6"/>
      <c r="J30"/>
    </row>
    <row r="31" spans="1:10" x14ac:dyDescent="0.2">
      <c r="D31" s="1"/>
      <c r="E31" s="6"/>
      <c r="F31" s="6"/>
      <c r="G31" s="6"/>
      <c r="H31" s="6"/>
      <c r="J31"/>
    </row>
    <row r="32" spans="1:10" x14ac:dyDescent="0.2">
      <c r="D32" s="1"/>
      <c r="E32" s="6"/>
      <c r="F32" s="6"/>
      <c r="G32" s="6"/>
      <c r="H32" s="6"/>
      <c r="J32"/>
    </row>
    <row r="33" spans="4:10" x14ac:dyDescent="0.2">
      <c r="D33" s="1"/>
      <c r="E33" s="6"/>
      <c r="F33" s="6"/>
      <c r="G33" s="6"/>
      <c r="H33" s="6"/>
      <c r="J33"/>
    </row>
    <row r="34" spans="4:10" x14ac:dyDescent="0.2">
      <c r="D34" s="1"/>
      <c r="E34" s="6"/>
      <c r="F34" s="6"/>
      <c r="G34" s="6"/>
      <c r="H34" s="6"/>
      <c r="J34"/>
    </row>
    <row r="35" spans="4:10" x14ac:dyDescent="0.2">
      <c r="D35" s="1"/>
      <c r="E35" s="6"/>
      <c r="F35" s="6"/>
      <c r="G35" s="6"/>
      <c r="H35" s="6"/>
      <c r="J35"/>
    </row>
    <row r="36" spans="4:10" x14ac:dyDescent="0.2">
      <c r="D36" s="1"/>
      <c r="E36" s="6"/>
      <c r="F36" s="6"/>
      <c r="G36" s="6"/>
      <c r="H36" s="6"/>
      <c r="J36"/>
    </row>
    <row r="37" spans="4:10" x14ac:dyDescent="0.2">
      <c r="D37" s="1"/>
      <c r="E37" s="6"/>
      <c r="F37" s="6"/>
      <c r="G37" s="6"/>
      <c r="H37" s="6"/>
      <c r="J37"/>
    </row>
    <row r="38" spans="4:10" x14ac:dyDescent="0.2">
      <c r="D38" s="1"/>
      <c r="E38" s="6"/>
      <c r="F38" s="6"/>
      <c r="G38" s="6"/>
      <c r="H38" s="6"/>
      <c r="J38"/>
    </row>
    <row r="39" spans="4:10" x14ac:dyDescent="0.2">
      <c r="D39" s="1"/>
      <c r="E39" s="6"/>
      <c r="F39" s="6"/>
      <c r="G39" s="6"/>
      <c r="H39" s="6"/>
      <c r="J39"/>
    </row>
    <row r="40" spans="4:10" x14ac:dyDescent="0.2">
      <c r="D40" s="1"/>
      <c r="E40" s="6"/>
      <c r="F40" s="6"/>
      <c r="G40" s="6"/>
      <c r="H40" s="6"/>
      <c r="J40"/>
    </row>
    <row r="41" spans="4:10" x14ac:dyDescent="0.2">
      <c r="D41" s="1"/>
      <c r="E41" s="6"/>
      <c r="F41" s="6"/>
      <c r="G41" s="6"/>
      <c r="H41" s="6"/>
      <c r="J41"/>
    </row>
    <row r="42" spans="4:10" x14ac:dyDescent="0.2">
      <c r="D42" s="1"/>
      <c r="E42" s="6"/>
      <c r="F42" s="6"/>
      <c r="G42" s="6"/>
      <c r="H42" s="6"/>
      <c r="J42"/>
    </row>
    <row r="43" spans="4:10" x14ac:dyDescent="0.2">
      <c r="D43" s="1"/>
      <c r="E43" s="6"/>
      <c r="F43" s="6"/>
      <c r="G43" s="6"/>
      <c r="H43" s="6"/>
      <c r="J43"/>
    </row>
    <row r="44" spans="4:10" x14ac:dyDescent="0.2">
      <c r="D44" s="1"/>
      <c r="E44" s="6"/>
      <c r="F44" s="6"/>
      <c r="G44" s="6"/>
      <c r="H44" s="6"/>
      <c r="J44"/>
    </row>
    <row r="45" spans="4:10" x14ac:dyDescent="0.2">
      <c r="D45" s="1"/>
      <c r="E45" s="6"/>
      <c r="F45" s="6"/>
      <c r="G45" s="6"/>
      <c r="H45" s="6"/>
      <c r="J45"/>
    </row>
    <row r="46" spans="4:10" x14ac:dyDescent="0.2">
      <c r="D46" s="1"/>
      <c r="E46" s="6"/>
      <c r="F46" s="6"/>
      <c r="G46" s="6"/>
      <c r="H46" s="6"/>
      <c r="J46"/>
    </row>
    <row r="47" spans="4:10" x14ac:dyDescent="0.2">
      <c r="D47" s="1"/>
      <c r="E47" s="6"/>
      <c r="F47" s="6"/>
      <c r="G47" s="6"/>
      <c r="H47" s="6"/>
      <c r="J47"/>
    </row>
    <row r="48" spans="4:10" x14ac:dyDescent="0.2">
      <c r="D48" s="1"/>
      <c r="E48" s="6"/>
      <c r="F48" s="6"/>
      <c r="G48" s="6"/>
      <c r="H48" s="6"/>
      <c r="J48"/>
    </row>
    <row r="49" spans="4:10" x14ac:dyDescent="0.2">
      <c r="D49" s="1"/>
      <c r="E49" s="6"/>
      <c r="F49" s="6"/>
      <c r="G49" s="6"/>
      <c r="H49" s="6"/>
      <c r="J49"/>
    </row>
    <row r="50" spans="4:10" x14ac:dyDescent="0.2">
      <c r="D50" s="1"/>
      <c r="E50" s="6"/>
      <c r="F50" s="6"/>
      <c r="G50" s="6"/>
      <c r="H50" s="6"/>
      <c r="J50"/>
    </row>
    <row r="51" spans="4:10" x14ac:dyDescent="0.2">
      <c r="D51" s="1"/>
      <c r="E51" s="6"/>
      <c r="F51" s="6"/>
      <c r="G51" s="6"/>
      <c r="H51" s="6"/>
      <c r="J51"/>
    </row>
    <row r="52" spans="4:10" x14ac:dyDescent="0.2">
      <c r="D52" s="1"/>
      <c r="E52" s="6"/>
      <c r="F52" s="6"/>
      <c r="G52" s="6"/>
      <c r="H52" s="6"/>
      <c r="J52"/>
    </row>
    <row r="53" spans="4:10" x14ac:dyDescent="0.2">
      <c r="D53" s="1"/>
      <c r="E53" s="6"/>
      <c r="F53" s="6"/>
      <c r="G53" s="6"/>
      <c r="H53" s="6"/>
      <c r="J53"/>
    </row>
    <row r="54" spans="4:10" x14ac:dyDescent="0.2">
      <c r="D54" s="1"/>
      <c r="E54" s="6"/>
      <c r="F54" s="6"/>
      <c r="G54" s="6"/>
      <c r="H54" s="6"/>
      <c r="J54"/>
    </row>
    <row r="55" spans="4:10" x14ac:dyDescent="0.2">
      <c r="D55" s="1"/>
      <c r="E55" s="6"/>
      <c r="F55" s="6"/>
      <c r="G55" s="6"/>
      <c r="H55" s="6"/>
      <c r="J55"/>
    </row>
    <row r="56" spans="4:10" x14ac:dyDescent="0.2">
      <c r="D56" s="1"/>
      <c r="E56" s="6"/>
      <c r="F56" s="6"/>
      <c r="G56" s="6"/>
      <c r="H56" s="6"/>
      <c r="J56"/>
    </row>
    <row r="57" spans="4:10" x14ac:dyDescent="0.2">
      <c r="D57" s="1"/>
      <c r="E57" s="6"/>
      <c r="F57" s="6"/>
      <c r="G57" s="6"/>
      <c r="H57" s="6"/>
      <c r="J57"/>
    </row>
    <row r="58" spans="4:10" x14ac:dyDescent="0.2">
      <c r="D58" s="1"/>
      <c r="E58" s="6"/>
      <c r="F58" s="6"/>
      <c r="G58" s="6"/>
      <c r="H58" s="6"/>
      <c r="J58"/>
    </row>
    <row r="59" spans="4:10" x14ac:dyDescent="0.2">
      <c r="D59" s="1"/>
      <c r="E59" s="6"/>
      <c r="F59" s="6"/>
      <c r="G59" s="6"/>
      <c r="H59" s="6"/>
      <c r="J59"/>
    </row>
    <row r="60" spans="4:10" x14ac:dyDescent="0.2">
      <c r="D60" s="1"/>
      <c r="E60" s="6"/>
      <c r="F60" s="6"/>
      <c r="G60" s="6"/>
      <c r="H60" s="6"/>
      <c r="J60"/>
    </row>
    <row r="61" spans="4:10" x14ac:dyDescent="0.2">
      <c r="D61" s="1"/>
      <c r="E61" s="6"/>
      <c r="F61" s="6"/>
      <c r="G61" s="6"/>
      <c r="H61" s="6"/>
      <c r="J61"/>
    </row>
    <row r="62" spans="4:10" x14ac:dyDescent="0.2">
      <c r="D62" s="1"/>
      <c r="E62" s="6"/>
      <c r="F62" s="6"/>
      <c r="G62" s="6"/>
      <c r="H62" s="6"/>
      <c r="J62"/>
    </row>
    <row r="63" spans="4:10" x14ac:dyDescent="0.2">
      <c r="D63" s="1"/>
      <c r="E63" s="6"/>
      <c r="F63" s="6"/>
      <c r="G63" s="6"/>
      <c r="H63" s="6"/>
      <c r="J63"/>
    </row>
    <row r="64" spans="4:10" x14ac:dyDescent="0.2">
      <c r="D64" s="1"/>
      <c r="E64" s="6"/>
      <c r="F64" s="6"/>
      <c r="G64" s="6"/>
      <c r="H64" s="6"/>
      <c r="J64"/>
    </row>
    <row r="65" spans="4:10" x14ac:dyDescent="0.2">
      <c r="D65" s="1"/>
      <c r="E65" s="6"/>
      <c r="F65" s="6"/>
      <c r="G65" s="6"/>
      <c r="H65" s="6"/>
      <c r="J65"/>
    </row>
    <row r="66" spans="4:10" x14ac:dyDescent="0.2">
      <c r="D66" s="1"/>
      <c r="E66" s="6"/>
      <c r="F66" s="6"/>
      <c r="G66" s="6"/>
      <c r="H66" s="6"/>
      <c r="J66"/>
    </row>
    <row r="67" spans="4:10" x14ac:dyDescent="0.2">
      <c r="D67" s="1"/>
      <c r="E67" s="6"/>
      <c r="F67" s="6"/>
      <c r="G67" s="6"/>
      <c r="H67" s="6"/>
      <c r="J67"/>
    </row>
    <row r="68" spans="4:10" x14ac:dyDescent="0.2">
      <c r="D68" s="1"/>
      <c r="E68" s="6"/>
      <c r="F68" s="6"/>
      <c r="G68" s="6"/>
      <c r="H68" s="6"/>
      <c r="J68"/>
    </row>
    <row r="69" spans="4:10" x14ac:dyDescent="0.2">
      <c r="D69" s="1"/>
      <c r="E69" s="6"/>
      <c r="F69" s="6"/>
      <c r="G69" s="6"/>
      <c r="H69" s="6"/>
      <c r="J69"/>
    </row>
    <row r="70" spans="4:10" x14ac:dyDescent="0.2">
      <c r="D70" s="1"/>
      <c r="E70" s="6"/>
      <c r="F70" s="6"/>
      <c r="G70" s="6"/>
      <c r="H70" s="6"/>
      <c r="J70"/>
    </row>
    <row r="71" spans="4:10" x14ac:dyDescent="0.2">
      <c r="D71" s="1"/>
      <c r="E71" s="6"/>
      <c r="F71" s="6"/>
      <c r="G71" s="6"/>
      <c r="H71" s="6"/>
      <c r="J71"/>
    </row>
    <row r="72" spans="4:10" x14ac:dyDescent="0.2">
      <c r="D72" s="1"/>
      <c r="E72" s="6"/>
      <c r="F72" s="6"/>
      <c r="G72" s="6"/>
      <c r="H72" s="6"/>
      <c r="J72"/>
    </row>
    <row r="73" spans="4:10" x14ac:dyDescent="0.2">
      <c r="D73" s="1"/>
      <c r="E73" s="6"/>
      <c r="F73" s="6"/>
      <c r="G73" s="6"/>
      <c r="H73" s="6"/>
      <c r="J73"/>
    </row>
    <row r="74" spans="4:10" x14ac:dyDescent="0.2">
      <c r="D74" s="1"/>
      <c r="E74" s="6"/>
      <c r="F74" s="6"/>
      <c r="G74" s="6"/>
      <c r="H74" s="6"/>
      <c r="J74"/>
    </row>
    <row r="75" spans="4:10" x14ac:dyDescent="0.2">
      <c r="D75" s="1"/>
      <c r="E75" s="6"/>
      <c r="F75" s="6"/>
      <c r="G75" s="6"/>
      <c r="H75" s="6"/>
      <c r="J75"/>
    </row>
    <row r="76" spans="4:10" x14ac:dyDescent="0.2">
      <c r="D76" s="1"/>
      <c r="E76" s="6"/>
      <c r="F76" s="6"/>
      <c r="G76" s="6"/>
      <c r="H76" s="6"/>
      <c r="J76"/>
    </row>
    <row r="77" spans="4:10" x14ac:dyDescent="0.2">
      <c r="D77" s="1"/>
      <c r="E77" s="6"/>
      <c r="F77" s="6"/>
      <c r="G77" s="6"/>
      <c r="H77" s="6"/>
      <c r="J77"/>
    </row>
    <row r="78" spans="4:10" x14ac:dyDescent="0.2">
      <c r="D78" s="1"/>
      <c r="E78" s="6"/>
      <c r="F78" s="6"/>
      <c r="G78" s="6"/>
      <c r="H78" s="6"/>
      <c r="J78"/>
    </row>
    <row r="79" spans="4:10" x14ac:dyDescent="0.2">
      <c r="D79" s="1"/>
      <c r="E79" s="6"/>
      <c r="F79" s="6"/>
      <c r="G79" s="6"/>
      <c r="H79" s="6"/>
      <c r="J79"/>
    </row>
    <row r="80" spans="4:10" x14ac:dyDescent="0.2">
      <c r="D80" s="1"/>
      <c r="E80" s="6"/>
      <c r="F80" s="6"/>
      <c r="G80" s="6"/>
      <c r="H80" s="6"/>
      <c r="J80"/>
    </row>
    <row r="81" spans="4:10" x14ac:dyDescent="0.2">
      <c r="D81" s="1"/>
      <c r="E81" s="6"/>
      <c r="F81" s="6"/>
      <c r="G81" s="6"/>
      <c r="H81" s="6"/>
      <c r="J81"/>
    </row>
    <row r="82" spans="4:10" x14ac:dyDescent="0.2">
      <c r="D82" s="1"/>
      <c r="E82" s="6"/>
      <c r="F82" s="6"/>
      <c r="G82" s="6"/>
      <c r="H82" s="6"/>
      <c r="J82"/>
    </row>
    <row r="83" spans="4:10" x14ac:dyDescent="0.2">
      <c r="D83" s="1"/>
      <c r="E83" s="6"/>
      <c r="F83" s="6"/>
      <c r="G83" s="6"/>
      <c r="H83" s="6"/>
      <c r="J83"/>
    </row>
    <row r="84" spans="4:10" x14ac:dyDescent="0.2">
      <c r="D84" s="1"/>
      <c r="E84" s="6"/>
      <c r="F84" s="6"/>
      <c r="G84" s="6"/>
      <c r="H84" s="6"/>
      <c r="J84"/>
    </row>
    <row r="85" spans="4:10" x14ac:dyDescent="0.2">
      <c r="D85" s="1"/>
      <c r="E85" s="6"/>
      <c r="F85" s="6"/>
      <c r="G85" s="6"/>
      <c r="H85" s="6"/>
      <c r="J85"/>
    </row>
    <row r="86" spans="4:10" x14ac:dyDescent="0.2">
      <c r="D86" s="1"/>
      <c r="E86" s="6"/>
      <c r="F86" s="6"/>
      <c r="G86" s="6"/>
      <c r="H86" s="6"/>
      <c r="J86"/>
    </row>
    <row r="87" spans="4:10" x14ac:dyDescent="0.2">
      <c r="D87" s="1"/>
      <c r="E87" s="6"/>
      <c r="F87" s="6"/>
      <c r="G87" s="6"/>
      <c r="H87" s="6"/>
      <c r="J87"/>
    </row>
    <row r="88" spans="4:10" x14ac:dyDescent="0.2">
      <c r="D88" s="1"/>
      <c r="E88" s="6"/>
      <c r="F88" s="6"/>
      <c r="G88" s="6"/>
      <c r="H88" s="6"/>
      <c r="J88"/>
    </row>
    <row r="89" spans="4:10" x14ac:dyDescent="0.2">
      <c r="D89" s="1"/>
      <c r="E89" s="6"/>
      <c r="F89" s="6"/>
      <c r="G89" s="6"/>
      <c r="H89" s="6"/>
      <c r="J89"/>
    </row>
    <row r="90" spans="4:10" x14ac:dyDescent="0.2">
      <c r="D90" s="1"/>
      <c r="E90" s="6"/>
      <c r="F90" s="6"/>
      <c r="G90" s="6"/>
      <c r="H90" s="6"/>
      <c r="J90"/>
    </row>
    <row r="91" spans="4:10" x14ac:dyDescent="0.2">
      <c r="D91" s="1"/>
      <c r="E91" s="6"/>
      <c r="F91" s="6"/>
      <c r="G91" s="6"/>
      <c r="H91" s="6"/>
      <c r="J91"/>
    </row>
    <row r="92" spans="4:10" x14ac:dyDescent="0.2">
      <c r="D92" s="1"/>
      <c r="E92" s="6"/>
      <c r="F92" s="6"/>
      <c r="G92" s="6"/>
      <c r="H92" s="6"/>
      <c r="J92"/>
    </row>
    <row r="93" spans="4:10" x14ac:dyDescent="0.2">
      <c r="D93" s="1"/>
      <c r="E93" s="6"/>
      <c r="F93" s="6"/>
      <c r="G93" s="6"/>
      <c r="H93" s="6"/>
      <c r="J93"/>
    </row>
    <row r="94" spans="4:10" x14ac:dyDescent="0.2">
      <c r="D94" s="1"/>
      <c r="E94" s="6"/>
      <c r="F94" s="6"/>
      <c r="G94" s="6"/>
      <c r="H94" s="6"/>
      <c r="J94"/>
    </row>
    <row r="95" spans="4:10" x14ac:dyDescent="0.2">
      <c r="D95" s="1"/>
      <c r="E95" s="6"/>
      <c r="F95" s="6"/>
      <c r="G95" s="6"/>
      <c r="H95" s="6"/>
      <c r="J95"/>
    </row>
    <row r="96" spans="4:10" x14ac:dyDescent="0.2">
      <c r="D96" s="1"/>
      <c r="E96" s="6"/>
      <c r="F96" s="6"/>
      <c r="G96" s="6"/>
      <c r="H96" s="6"/>
      <c r="J96"/>
    </row>
    <row r="97" spans="4:10" x14ac:dyDescent="0.2">
      <c r="D97" s="1"/>
      <c r="E97" s="6"/>
      <c r="F97" s="6"/>
      <c r="G97" s="6"/>
      <c r="H97" s="6"/>
      <c r="J97"/>
    </row>
    <row r="98" spans="4:10" x14ac:dyDescent="0.2">
      <c r="D98" s="1"/>
      <c r="E98" s="6"/>
      <c r="F98" s="6"/>
      <c r="G98" s="6"/>
      <c r="H98" s="6"/>
      <c r="J98"/>
    </row>
    <row r="99" spans="4:10" x14ac:dyDescent="0.2">
      <c r="D99" s="1"/>
      <c r="E99" s="6"/>
      <c r="F99" s="6"/>
      <c r="G99" s="6"/>
      <c r="H99" s="6"/>
      <c r="J99"/>
    </row>
    <row r="100" spans="4:10" x14ac:dyDescent="0.2">
      <c r="D100" s="1"/>
      <c r="E100" s="6"/>
      <c r="F100" s="6"/>
      <c r="G100" s="6"/>
      <c r="H100" s="6"/>
      <c r="J100"/>
    </row>
    <row r="101" spans="4:10" x14ac:dyDescent="0.2">
      <c r="D101" s="1"/>
      <c r="E101" s="6"/>
      <c r="F101" s="6"/>
      <c r="G101" s="6"/>
      <c r="H101" s="6"/>
      <c r="J101"/>
    </row>
    <row r="102" spans="4:10" x14ac:dyDescent="0.2">
      <c r="D102" s="1"/>
      <c r="E102" s="6"/>
      <c r="F102" s="6"/>
      <c r="G102" s="6"/>
      <c r="H102" s="6"/>
      <c r="J102"/>
    </row>
    <row r="103" spans="4:10" x14ac:dyDescent="0.2">
      <c r="D103" s="1"/>
      <c r="E103" s="6"/>
      <c r="F103" s="6"/>
      <c r="G103" s="6"/>
      <c r="H103" s="6"/>
      <c r="J103"/>
    </row>
    <row r="104" spans="4:10" x14ac:dyDescent="0.2">
      <c r="D104" s="1"/>
      <c r="E104" s="6"/>
      <c r="F104" s="6"/>
      <c r="G104" s="6"/>
      <c r="H104" s="6"/>
      <c r="J104"/>
    </row>
    <row r="105" spans="4:10" x14ac:dyDescent="0.2">
      <c r="D105" s="1"/>
      <c r="E105" s="6"/>
      <c r="F105" s="6"/>
      <c r="G105" s="6"/>
      <c r="H105" s="6"/>
      <c r="J105"/>
    </row>
    <row r="106" spans="4:10" x14ac:dyDescent="0.2">
      <c r="D106" s="1"/>
      <c r="E106" s="6"/>
      <c r="F106" s="6"/>
      <c r="G106" s="6"/>
      <c r="H106" s="6"/>
      <c r="J106"/>
    </row>
    <row r="107" spans="4:10" x14ac:dyDescent="0.2">
      <c r="D107" s="1"/>
      <c r="E107" s="6"/>
      <c r="F107" s="6"/>
      <c r="G107" s="6"/>
      <c r="H107" s="6"/>
      <c r="J107"/>
    </row>
    <row r="108" spans="4:10" x14ac:dyDescent="0.2">
      <c r="D108" s="1"/>
      <c r="E108" s="6"/>
      <c r="F108" s="6"/>
      <c r="G108" s="6"/>
      <c r="H108" s="6"/>
      <c r="J108"/>
    </row>
    <row r="109" spans="4:10" x14ac:dyDescent="0.2">
      <c r="D109" s="1"/>
      <c r="E109" s="6"/>
      <c r="F109" s="6"/>
      <c r="G109" s="6"/>
      <c r="H109" s="6"/>
      <c r="J109"/>
    </row>
    <row r="110" spans="4:10" x14ac:dyDescent="0.2">
      <c r="D110" s="1"/>
      <c r="E110" s="6"/>
      <c r="F110" s="6"/>
      <c r="G110" s="6"/>
      <c r="H110" s="6"/>
      <c r="J110"/>
    </row>
    <row r="111" spans="4:10" x14ac:dyDescent="0.2">
      <c r="D111" s="1"/>
      <c r="E111" s="6"/>
      <c r="F111" s="6"/>
      <c r="G111" s="6"/>
      <c r="H111" s="6"/>
      <c r="J111"/>
    </row>
    <row r="112" spans="4:10" x14ac:dyDescent="0.2">
      <c r="D112" s="1"/>
      <c r="E112" s="6"/>
      <c r="F112" s="6"/>
      <c r="G112" s="6"/>
      <c r="H112" s="6"/>
      <c r="J112"/>
    </row>
    <row r="113" spans="4:10" x14ac:dyDescent="0.2">
      <c r="D113" s="1"/>
      <c r="E113" s="6"/>
      <c r="F113" s="6"/>
      <c r="G113" s="6"/>
      <c r="H113" s="6"/>
      <c r="J113"/>
    </row>
    <row r="114" spans="4:10" x14ac:dyDescent="0.2">
      <c r="D114" s="1"/>
      <c r="E114" s="6"/>
      <c r="F114" s="6"/>
      <c r="G114" s="6"/>
      <c r="H114" s="6"/>
      <c r="J114"/>
    </row>
    <row r="115" spans="4:10" x14ac:dyDescent="0.2">
      <c r="D115" s="1"/>
      <c r="E115" s="6"/>
      <c r="F115" s="6"/>
      <c r="G115" s="6"/>
      <c r="H115" s="6"/>
      <c r="J115"/>
    </row>
    <row r="116" spans="4:10" x14ac:dyDescent="0.2">
      <c r="D116" s="1"/>
      <c r="E116" s="6"/>
      <c r="F116" s="6"/>
      <c r="G116" s="6"/>
      <c r="H116" s="6"/>
      <c r="J116"/>
    </row>
    <row r="117" spans="4:10" x14ac:dyDescent="0.2">
      <c r="D117" s="1"/>
      <c r="E117" s="6"/>
      <c r="F117" s="6"/>
      <c r="G117" s="6"/>
      <c r="H117" s="6"/>
      <c r="J117"/>
    </row>
    <row r="118" spans="4:10" x14ac:dyDescent="0.2">
      <c r="D118" s="1"/>
      <c r="E118" s="6"/>
      <c r="F118" s="6"/>
      <c r="G118" s="6"/>
      <c r="H118" s="6"/>
      <c r="J118"/>
    </row>
    <row r="119" spans="4:10" x14ac:dyDescent="0.2">
      <c r="D119" s="1"/>
      <c r="E119" s="6"/>
      <c r="F119" s="6"/>
      <c r="G119" s="6"/>
      <c r="H119" s="6"/>
      <c r="J119"/>
    </row>
    <row r="120" spans="4:10" x14ac:dyDescent="0.2">
      <c r="D120" s="1"/>
      <c r="E120" s="6"/>
      <c r="F120" s="6"/>
      <c r="G120" s="6"/>
      <c r="H120" s="6"/>
      <c r="J120"/>
    </row>
    <row r="121" spans="4:10" x14ac:dyDescent="0.2">
      <c r="D121" s="1"/>
      <c r="E121" s="6"/>
      <c r="F121" s="6"/>
      <c r="G121" s="6"/>
      <c r="H121" s="6"/>
      <c r="J121"/>
    </row>
    <row r="122" spans="4:10" x14ac:dyDescent="0.2">
      <c r="D122" s="1"/>
      <c r="E122" s="6"/>
      <c r="F122" s="6"/>
      <c r="G122" s="6"/>
      <c r="H122" s="6"/>
      <c r="J122"/>
    </row>
    <row r="123" spans="4:10" x14ac:dyDescent="0.2">
      <c r="D123" s="1"/>
      <c r="E123" s="6"/>
      <c r="F123" s="6"/>
      <c r="G123" s="6"/>
      <c r="H123" s="6"/>
      <c r="J123"/>
    </row>
    <row r="124" spans="4:10" x14ac:dyDescent="0.2">
      <c r="D124" s="1"/>
      <c r="E124" s="6"/>
      <c r="F124" s="6"/>
      <c r="G124" s="6"/>
      <c r="H124" s="6"/>
      <c r="J124"/>
    </row>
    <row r="125" spans="4:10" x14ac:dyDescent="0.2">
      <c r="D125" s="1"/>
      <c r="E125" s="6"/>
      <c r="F125" s="6"/>
      <c r="G125" s="6"/>
      <c r="H125" s="6"/>
      <c r="J125"/>
    </row>
    <row r="126" spans="4:10" x14ac:dyDescent="0.2">
      <c r="D126" s="1"/>
      <c r="E126" s="6"/>
      <c r="F126" s="6"/>
      <c r="G126" s="6"/>
      <c r="H126" s="6"/>
      <c r="J126"/>
    </row>
    <row r="127" spans="4:10" x14ac:dyDescent="0.2">
      <c r="D127" s="1"/>
      <c r="E127" s="6"/>
      <c r="F127" s="6"/>
      <c r="G127" s="6"/>
      <c r="H127" s="6"/>
      <c r="J127"/>
    </row>
    <row r="128" spans="4:10" x14ac:dyDescent="0.2">
      <c r="D128" s="1"/>
      <c r="E128" s="6"/>
      <c r="F128" s="6"/>
      <c r="G128" s="6"/>
      <c r="H128" s="6"/>
      <c r="J128"/>
    </row>
    <row r="129" spans="4:10" x14ac:dyDescent="0.2">
      <c r="D129" s="1"/>
      <c r="E129" s="6"/>
      <c r="F129" s="6"/>
      <c r="G129" s="6"/>
      <c r="H129" s="6"/>
      <c r="J129"/>
    </row>
    <row r="130" spans="4:10" x14ac:dyDescent="0.2">
      <c r="D130" s="1"/>
      <c r="E130" s="6"/>
      <c r="F130" s="6"/>
      <c r="G130" s="6"/>
      <c r="H130" s="6"/>
      <c r="J130"/>
    </row>
    <row r="131" spans="4:10" x14ac:dyDescent="0.2">
      <c r="D131" s="1"/>
      <c r="E131" s="6"/>
      <c r="F131" s="6"/>
      <c r="G131" s="6"/>
      <c r="H131" s="6"/>
      <c r="J131"/>
    </row>
    <row r="132" spans="4:10" x14ac:dyDescent="0.2">
      <c r="D132" s="1"/>
      <c r="E132" s="6"/>
      <c r="F132" s="6"/>
      <c r="G132" s="6"/>
      <c r="H132" s="6"/>
      <c r="J132"/>
    </row>
    <row r="133" spans="4:10" x14ac:dyDescent="0.2">
      <c r="D133" s="1"/>
      <c r="E133" s="6"/>
      <c r="F133" s="6"/>
      <c r="G133" s="6"/>
      <c r="H133" s="6"/>
      <c r="J133"/>
    </row>
    <row r="134" spans="4:10" x14ac:dyDescent="0.2">
      <c r="D134" s="1"/>
      <c r="E134" s="6"/>
      <c r="F134" s="6"/>
      <c r="G134" s="6"/>
      <c r="H134" s="6"/>
      <c r="J134"/>
    </row>
    <row r="135" spans="4:10" x14ac:dyDescent="0.2">
      <c r="D135" s="1"/>
      <c r="E135" s="6"/>
      <c r="F135" s="6"/>
      <c r="G135" s="6"/>
      <c r="H135" s="6"/>
      <c r="J135"/>
    </row>
    <row r="136" spans="4:10" x14ac:dyDescent="0.2">
      <c r="D136" s="1"/>
      <c r="E136" s="6"/>
      <c r="F136" s="6"/>
      <c r="G136" s="6"/>
      <c r="H136" s="6"/>
      <c r="J136"/>
    </row>
    <row r="137" spans="4:10" x14ac:dyDescent="0.2">
      <c r="D137" s="1"/>
      <c r="E137" s="6"/>
      <c r="F137" s="6"/>
      <c r="G137" s="6"/>
      <c r="H137" s="6"/>
      <c r="J137"/>
    </row>
    <row r="138" spans="4:10" x14ac:dyDescent="0.2">
      <c r="D138" s="1"/>
      <c r="E138" s="6"/>
      <c r="F138" s="6"/>
      <c r="G138" s="6"/>
      <c r="H138" s="6"/>
      <c r="J138"/>
    </row>
    <row r="139" spans="4:10" x14ac:dyDescent="0.2">
      <c r="D139" s="1"/>
      <c r="E139" s="6"/>
      <c r="F139" s="6"/>
      <c r="G139" s="6"/>
      <c r="H139" s="6"/>
      <c r="J139"/>
    </row>
    <row r="140" spans="4:10" x14ac:dyDescent="0.2">
      <c r="D140" s="1"/>
      <c r="E140" s="6"/>
      <c r="F140" s="6"/>
      <c r="G140" s="6"/>
      <c r="H140" s="6"/>
      <c r="J140"/>
    </row>
    <row r="141" spans="4:10" x14ac:dyDescent="0.2">
      <c r="D141" s="1"/>
      <c r="E141" s="6"/>
      <c r="F141" s="6"/>
      <c r="G141" s="6"/>
      <c r="H141" s="6"/>
      <c r="J141"/>
    </row>
    <row r="142" spans="4:10" x14ac:dyDescent="0.2">
      <c r="D142" s="1"/>
      <c r="E142" s="6"/>
      <c r="F142" s="6"/>
      <c r="G142" s="6"/>
      <c r="H142" s="6"/>
      <c r="J142"/>
    </row>
    <row r="143" spans="4:10" x14ac:dyDescent="0.2">
      <c r="D143" s="1"/>
      <c r="E143" s="6"/>
      <c r="F143" s="6"/>
      <c r="G143" s="6"/>
      <c r="H143" s="6"/>
      <c r="J143"/>
    </row>
    <row r="144" spans="4:10" x14ac:dyDescent="0.2">
      <c r="D144" s="1"/>
      <c r="E144" s="6"/>
      <c r="F144" s="6"/>
      <c r="G144" s="6"/>
      <c r="H144" s="6"/>
      <c r="J144"/>
    </row>
    <row r="145" spans="4:10" x14ac:dyDescent="0.2">
      <c r="D145" s="1"/>
      <c r="E145" s="6"/>
      <c r="F145" s="6"/>
      <c r="G145" s="6"/>
      <c r="H145" s="6"/>
      <c r="J145"/>
    </row>
    <row r="146" spans="4:10" x14ac:dyDescent="0.2">
      <c r="D146" s="1"/>
      <c r="E146" s="6"/>
      <c r="F146" s="6"/>
      <c r="G146" s="6"/>
      <c r="H146" s="6"/>
      <c r="J146"/>
    </row>
    <row r="147" spans="4:10" x14ac:dyDescent="0.2">
      <c r="D147" s="1"/>
      <c r="E147" s="6"/>
      <c r="F147" s="6"/>
      <c r="G147" s="6"/>
      <c r="H147" s="6"/>
      <c r="J147"/>
    </row>
    <row r="148" spans="4:10" x14ac:dyDescent="0.2">
      <c r="D148" s="1"/>
      <c r="E148" s="6"/>
      <c r="F148" s="6"/>
      <c r="G148" s="6"/>
      <c r="H148" s="6"/>
      <c r="J148"/>
    </row>
    <row r="149" spans="4:10" x14ac:dyDescent="0.2">
      <c r="D149" s="1"/>
      <c r="E149" s="6"/>
      <c r="F149" s="6"/>
      <c r="G149" s="6"/>
      <c r="H149" s="6"/>
      <c r="J149"/>
    </row>
    <row r="150" spans="4:10" x14ac:dyDescent="0.2">
      <c r="D150" s="1"/>
      <c r="E150" s="6"/>
      <c r="F150" s="6"/>
      <c r="G150" s="6"/>
      <c r="H150" s="6"/>
      <c r="J150"/>
    </row>
    <row r="151" spans="4:10" x14ac:dyDescent="0.2">
      <c r="D151" s="1"/>
      <c r="E151" s="6"/>
      <c r="F151" s="6"/>
      <c r="G151" s="6"/>
      <c r="H151" s="6"/>
      <c r="J151"/>
    </row>
    <row r="152" spans="4:10" x14ac:dyDescent="0.2">
      <c r="D152" s="1"/>
      <c r="E152" s="6"/>
      <c r="F152" s="6"/>
      <c r="G152" s="6"/>
      <c r="H152" s="6"/>
      <c r="J152"/>
    </row>
    <row r="153" spans="4:10" x14ac:dyDescent="0.2">
      <c r="D153" s="1"/>
      <c r="E153" s="6"/>
      <c r="F153" s="6"/>
      <c r="G153" s="6"/>
      <c r="H153" s="6"/>
      <c r="J153"/>
    </row>
    <row r="154" spans="4:10" x14ac:dyDescent="0.2">
      <c r="D154" s="1"/>
      <c r="E154" s="6"/>
      <c r="F154" s="6"/>
      <c r="G154" s="6"/>
      <c r="H154" s="6"/>
      <c r="J154"/>
    </row>
    <row r="155" spans="4:10" x14ac:dyDescent="0.2">
      <c r="D155" s="1"/>
      <c r="E155" s="6"/>
      <c r="F155" s="6"/>
      <c r="G155" s="6"/>
      <c r="H155" s="6"/>
      <c r="J155"/>
    </row>
    <row r="156" spans="4:10" x14ac:dyDescent="0.2">
      <c r="D156" s="1"/>
      <c r="E156" s="6"/>
      <c r="F156" s="6"/>
      <c r="G156" s="6"/>
      <c r="H156" s="6"/>
      <c r="J156"/>
    </row>
    <row r="157" spans="4:10" x14ac:dyDescent="0.2">
      <c r="D157" s="1"/>
      <c r="E157" s="6"/>
      <c r="F157" s="6"/>
      <c r="G157" s="6"/>
      <c r="H157" s="6"/>
      <c r="J157"/>
    </row>
    <row r="158" spans="4:10" x14ac:dyDescent="0.2">
      <c r="D158" s="1"/>
      <c r="E158" s="6"/>
      <c r="F158" s="6"/>
      <c r="G158" s="6"/>
      <c r="H158" s="6"/>
      <c r="J158"/>
    </row>
    <row r="159" spans="4:10" x14ac:dyDescent="0.2">
      <c r="D159" s="1"/>
      <c r="E159" s="6"/>
      <c r="F159" s="6"/>
      <c r="G159" s="6"/>
      <c r="H159" s="6"/>
      <c r="J159"/>
    </row>
  </sheetData>
  <autoFilter ref="A2:J2"/>
  <mergeCells count="2">
    <mergeCell ref="A3:H3"/>
    <mergeCell ref="I3:P3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D17" sqref="D17"/>
    </sheetView>
  </sheetViews>
  <sheetFormatPr baseColWidth="10" defaultRowHeight="12.75" x14ac:dyDescent="0.2"/>
  <cols>
    <col min="2" max="2" width="34.140625" customWidth="1"/>
  </cols>
  <sheetData>
    <row r="2" spans="1:6" x14ac:dyDescent="0.2">
      <c r="C2" s="19">
        <v>2022</v>
      </c>
      <c r="D2" s="19">
        <v>2023</v>
      </c>
      <c r="E2" s="19">
        <v>2024</v>
      </c>
      <c r="F2" s="19">
        <v>2025</v>
      </c>
    </row>
    <row r="3" spans="1:6" x14ac:dyDescent="0.2">
      <c r="A3">
        <v>1</v>
      </c>
      <c r="B3" t="s">
        <v>101</v>
      </c>
      <c r="C3" s="21">
        <f>'Tiltak - alle'!E1</f>
        <v>-9753250</v>
      </c>
      <c r="D3" s="21">
        <f>'Tiltak - alle'!F1</f>
        <v>-14529000</v>
      </c>
      <c r="E3" s="21">
        <f>'Tiltak - alle'!G1</f>
        <v>-15079000</v>
      </c>
      <c r="F3" s="21">
        <f>'Tiltak - alle'!H1</f>
        <v>-15079000</v>
      </c>
    </row>
    <row r="4" spans="1:6" x14ac:dyDescent="0.2">
      <c r="A4">
        <v>2</v>
      </c>
      <c r="B4" t="s">
        <v>139</v>
      </c>
      <c r="C4" s="23">
        <f>'Tiltak - just skule'!E1</f>
        <v>-5127500</v>
      </c>
      <c r="D4" s="22">
        <f>'Tiltak - just skule'!F1</f>
        <v>-9903250</v>
      </c>
      <c r="E4" s="21">
        <f>'Tiltak - just skule'!G1</f>
        <v>-15079000</v>
      </c>
      <c r="F4" s="21">
        <f>'Tiltak - just skule'!H1</f>
        <v>-15079000</v>
      </c>
    </row>
    <row r="5" spans="1:6" x14ac:dyDescent="0.2">
      <c r="A5">
        <v>3</v>
      </c>
      <c r="B5" t="s">
        <v>102</v>
      </c>
      <c r="C5" s="23">
        <f>'Tiltak - prioritert 1'!E1</f>
        <v>-7165750</v>
      </c>
      <c r="D5" s="22">
        <f>'Tiltak - prioritert 1'!F1</f>
        <v>-11791500</v>
      </c>
      <c r="E5" s="22">
        <f>'Tiltak - prioritert 1'!G1</f>
        <v>-11791500</v>
      </c>
      <c r="F5" s="22">
        <f>'Tiltak - prioritert 1'!H1</f>
        <v>-11791500</v>
      </c>
    </row>
    <row r="6" spans="1:6" x14ac:dyDescent="0.2">
      <c r="A6">
        <v>4</v>
      </c>
      <c r="B6" t="s">
        <v>103</v>
      </c>
      <c r="C6" s="23">
        <f>'Tiltak - utan skule'!E1</f>
        <v>-5127500</v>
      </c>
      <c r="D6" s="23">
        <f>'Tiltak - utan skule'!F1</f>
        <v>-5277500</v>
      </c>
      <c r="E6" s="23">
        <f>'Tiltak - utan skule'!G1</f>
        <v>-5827500</v>
      </c>
      <c r="F6" s="23">
        <f>'Tiltak - utan skule'!H1</f>
        <v>-5827500</v>
      </c>
    </row>
    <row r="8" spans="1:6" x14ac:dyDescent="0.2">
      <c r="B8" t="s">
        <v>104</v>
      </c>
      <c r="C8" s="20">
        <v>7930000</v>
      </c>
      <c r="D8" s="20">
        <v>9830000</v>
      </c>
      <c r="E8" s="20">
        <v>9780000</v>
      </c>
    </row>
    <row r="12" spans="1:6" x14ac:dyDescent="0.2">
      <c r="C12" s="19">
        <v>2022</v>
      </c>
      <c r="D12" s="19">
        <v>2023</v>
      </c>
      <c r="E12" s="19">
        <v>2024</v>
      </c>
      <c r="F12" s="19">
        <v>2025</v>
      </c>
    </row>
    <row r="13" spans="1:6" x14ac:dyDescent="0.2">
      <c r="A13">
        <v>2</v>
      </c>
      <c r="B13" t="s">
        <v>139</v>
      </c>
      <c r="C13" s="25">
        <f>C4</f>
        <v>-5127500</v>
      </c>
      <c r="D13" s="25">
        <f t="shared" ref="D13:F13" si="0">D4</f>
        <v>-9903250</v>
      </c>
      <c r="E13" s="25">
        <f t="shared" si="0"/>
        <v>-15079000</v>
      </c>
      <c r="F13" s="25">
        <f t="shared" si="0"/>
        <v>-15079000</v>
      </c>
    </row>
    <row r="19" spans="3:3" x14ac:dyDescent="0.2">
      <c r="C19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Tiltak - alle</vt:lpstr>
      <vt:lpstr>Tiltak - just skule</vt:lpstr>
      <vt:lpstr>Tiltak - prioritert 1</vt:lpstr>
      <vt:lpstr>Tiltak - utan skule</vt:lpstr>
      <vt:lpstr>Tiltak - ikkje prioritert</vt:lpstr>
      <vt:lpstr>Oppsummering</vt:lpstr>
    </vt:vector>
  </TitlesOfParts>
  <Company>SSIKT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Cecilie Torp</dc:creator>
  <cp:lastModifiedBy>Janne-Marit Myklebust</cp:lastModifiedBy>
  <dcterms:created xsi:type="dcterms:W3CDTF">2021-05-04T07:13:56Z</dcterms:created>
  <dcterms:modified xsi:type="dcterms:W3CDTF">2021-05-18T12:15:46Z</dcterms:modified>
</cp:coreProperties>
</file>